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6ZS\6LoB\"/>
    </mc:Choice>
  </mc:AlternateContent>
  <bookViews>
    <workbookView xWindow="-15" yWindow="4005" windowWidth="19440" windowHeight="4020" tabRatio="830" activeTab="1"/>
  </bookViews>
  <sheets>
    <sheet name="OFERTA2018=Snagov=STANDARD" sheetId="50" r:id="rId1"/>
    <sheet name="CaravanaBiodiversitatii" sheetId="51" r:id="rId2"/>
  </sheets>
  <definedNames>
    <definedName name="_xlnm._FilterDatabase" localSheetId="1" hidden="1">CaravanaBiodiversitatii!$A$64:$I$116</definedName>
    <definedName name="_xlnm._FilterDatabase" localSheetId="0" hidden="1">'OFERTA2018=Snagov=STANDARD'!$A$64:$I$116</definedName>
    <definedName name="_xlnm.Print_Area" localSheetId="1">CaravanaBiodiversitatii!$A$1:$I$163</definedName>
    <definedName name="_xlnm.Print_Area" localSheetId="0">'OFERTA2018=Snagov=STANDARD'!$A$1:$I$163</definedName>
  </definedNames>
  <calcPr calcId="152511"/>
  <customWorkbookViews>
    <customWorkbookView name="Secretariat/COMPASS Consulting - Vedere personală" guid="{FFA060DD-A666-4AFF-8BD7-9A65518B0A7F}" mergeInterval="0" personalView="1" maximized="1" windowWidth="1276" windowHeight="535" tabRatio="870" activeSheetId="5"/>
    <customWorkbookView name="Luiza CONEAC / COMPASS Consulting - Personal View" guid="{CDD34E58-5CC2-44BE-A464-4B313556E69A}" mergeInterval="0" personalView="1" maximized="1" windowWidth="1276" windowHeight="535" tabRatio="870" activeSheetId="4"/>
  </customWorkbookViews>
</workbook>
</file>

<file path=xl/calcChain.xml><?xml version="1.0" encoding="utf-8"?>
<calcChain xmlns="http://schemas.openxmlformats.org/spreadsheetml/2006/main">
  <c r="G131" i="51" l="1"/>
  <c r="H131" i="51" s="1"/>
  <c r="G130" i="51"/>
  <c r="H130" i="51" s="1"/>
  <c r="G128" i="51"/>
  <c r="G127" i="51"/>
  <c r="H127" i="51" s="1"/>
  <c r="G126" i="51"/>
  <c r="H126" i="51" s="1"/>
  <c r="H125" i="51"/>
  <c r="H123" i="51"/>
  <c r="H122" i="51"/>
  <c r="H116" i="51"/>
  <c r="H115" i="51"/>
  <c r="H114" i="51"/>
  <c r="H112" i="51"/>
  <c r="H111" i="51"/>
  <c r="H110" i="51"/>
  <c r="H109" i="51"/>
  <c r="H108" i="51"/>
  <c r="H107" i="51"/>
  <c r="H106" i="51"/>
  <c r="H105" i="51"/>
  <c r="H104" i="51"/>
  <c r="H103" i="51"/>
  <c r="H102" i="51"/>
  <c r="H101" i="51"/>
  <c r="H100" i="51"/>
  <c r="H99" i="51"/>
  <c r="H98" i="51"/>
  <c r="H97" i="51"/>
  <c r="H96" i="51"/>
  <c r="H95" i="51"/>
  <c r="H94" i="51"/>
  <c r="H93" i="51"/>
  <c r="H92" i="51"/>
  <c r="H91" i="51"/>
  <c r="H90" i="51"/>
  <c r="H89" i="51"/>
  <c r="H88" i="51"/>
  <c r="H87" i="51"/>
  <c r="H86" i="51"/>
  <c r="H85" i="51"/>
  <c r="H84" i="51"/>
  <c r="H83" i="51"/>
  <c r="H82" i="51"/>
  <c r="H81" i="51"/>
  <c r="H80" i="51"/>
  <c r="H79" i="51"/>
  <c r="H78" i="51"/>
  <c r="H77" i="51"/>
  <c r="H76" i="51"/>
  <c r="H75" i="51"/>
  <c r="H73" i="51"/>
  <c r="H72" i="51"/>
  <c r="H71" i="51"/>
  <c r="H70" i="51"/>
  <c r="H69" i="51"/>
  <c r="H68" i="51"/>
  <c r="H67" i="51"/>
  <c r="H66" i="51"/>
  <c r="H65" i="51"/>
  <c r="H30" i="51"/>
  <c r="I25" i="51"/>
  <c r="H132" i="51" l="1"/>
  <c r="H118" i="51"/>
  <c r="I25" i="50"/>
  <c r="H134" i="51" l="1"/>
  <c r="I70" i="51" s="1"/>
  <c r="I118" i="51"/>
  <c r="H32" i="51"/>
  <c r="I32" i="51" s="1"/>
  <c r="H33" i="51"/>
  <c r="H34" i="51" s="1"/>
  <c r="G131" i="50"/>
  <c r="H131" i="50" s="1"/>
  <c r="G130" i="50"/>
  <c r="H130" i="50" s="1"/>
  <c r="I93" i="51" l="1"/>
  <c r="I114" i="51"/>
  <c r="I67" i="51"/>
  <c r="I96" i="51"/>
  <c r="I130" i="51"/>
  <c r="I100" i="51"/>
  <c r="H31" i="51"/>
  <c r="I94" i="51"/>
  <c r="I108" i="51"/>
  <c r="I123" i="51"/>
  <c r="I98" i="51"/>
  <c r="I109" i="51"/>
  <c r="I84" i="51"/>
  <c r="I102" i="51"/>
  <c r="I91" i="51"/>
  <c r="I89" i="51"/>
  <c r="I110" i="51"/>
  <c r="I92" i="51"/>
  <c r="I106" i="51"/>
  <c r="I116" i="51"/>
  <c r="I75" i="51"/>
  <c r="I87" i="51"/>
  <c r="I104" i="51"/>
  <c r="I69" i="51"/>
  <c r="I131" i="51"/>
  <c r="I132" i="51"/>
  <c r="I66" i="51"/>
  <c r="I78" i="51"/>
  <c r="I68" i="51"/>
  <c r="I125" i="51"/>
  <c r="I122" i="51"/>
  <c r="I83" i="51"/>
  <c r="I76" i="51"/>
  <c r="I111" i="51"/>
  <c r="I95" i="51"/>
  <c r="I71" i="51"/>
  <c r="I80" i="51"/>
  <c r="I126" i="51"/>
  <c r="I127" i="51"/>
  <c r="I79" i="51"/>
  <c r="I90" i="51"/>
  <c r="I103" i="51"/>
  <c r="I77" i="51"/>
  <c r="I72" i="51"/>
  <c r="I88" i="51"/>
  <c r="I97" i="51"/>
  <c r="I101" i="51"/>
  <c r="I99" i="51"/>
  <c r="I105" i="51"/>
  <c r="I65" i="51"/>
  <c r="I115" i="51"/>
  <c r="I81" i="51"/>
  <c r="I73" i="51"/>
  <c r="I107" i="51"/>
  <c r="I112" i="51"/>
  <c r="I134" i="51"/>
  <c r="I85" i="51"/>
  <c r="I74" i="51"/>
  <c r="I82" i="51"/>
  <c r="I86" i="51"/>
  <c r="I33" i="51"/>
  <c r="J32" i="51" s="1"/>
  <c r="H30" i="50"/>
  <c r="H106" i="50"/>
  <c r="H103" i="50" l="1"/>
  <c r="H104" i="50"/>
  <c r="H105" i="50"/>
  <c r="H102" i="50"/>
  <c r="G128" i="50" l="1"/>
  <c r="G127" i="50"/>
  <c r="H127" i="50" s="1"/>
  <c r="G126" i="50"/>
  <c r="H126" i="50" s="1"/>
  <c r="H125" i="50"/>
  <c r="H123" i="50"/>
  <c r="H122" i="50"/>
  <c r="H116" i="50"/>
  <c r="H115" i="50"/>
  <c r="H114" i="50"/>
  <c r="H112" i="50"/>
  <c r="H111" i="50"/>
  <c r="H110" i="50"/>
  <c r="H109" i="50"/>
  <c r="H108" i="50"/>
  <c r="H107" i="50"/>
  <c r="H101" i="50"/>
  <c r="H100" i="50"/>
  <c r="H99" i="50"/>
  <c r="H98" i="50"/>
  <c r="H97" i="50"/>
  <c r="H96" i="50"/>
  <c r="H95" i="50"/>
  <c r="H94" i="50"/>
  <c r="H93" i="50"/>
  <c r="H92" i="50"/>
  <c r="H91" i="50"/>
  <c r="H90" i="50"/>
  <c r="H89" i="50"/>
  <c r="H88" i="50"/>
  <c r="H87" i="50"/>
  <c r="H86" i="50"/>
  <c r="H85" i="50"/>
  <c r="H84" i="50"/>
  <c r="H83" i="50"/>
  <c r="H82" i="50"/>
  <c r="H81" i="50"/>
  <c r="H80" i="50"/>
  <c r="H79" i="50"/>
  <c r="H78" i="50"/>
  <c r="H77" i="50"/>
  <c r="H76" i="50"/>
  <c r="H75" i="50"/>
  <c r="H73" i="50"/>
  <c r="H72" i="50"/>
  <c r="H71" i="50"/>
  <c r="H70" i="50"/>
  <c r="H69" i="50"/>
  <c r="H68" i="50"/>
  <c r="H67" i="50"/>
  <c r="H66" i="50"/>
  <c r="H65" i="50"/>
  <c r="H132" i="50" l="1"/>
  <c r="H118" i="50"/>
  <c r="H134" i="50" l="1"/>
  <c r="H32" i="50"/>
  <c r="I118" i="50"/>
  <c r="H33" i="50"/>
  <c r="I132" i="50" l="1"/>
  <c r="I130" i="50"/>
  <c r="I131" i="50"/>
  <c r="I106" i="50"/>
  <c r="I104" i="50"/>
  <c r="I103" i="50"/>
  <c r="I105" i="50"/>
  <c r="I102" i="50"/>
  <c r="H34" i="50"/>
  <c r="I33" i="50"/>
  <c r="H31" i="50"/>
  <c r="I32" i="50"/>
  <c r="I134" i="50"/>
  <c r="I77" i="50"/>
  <c r="I95" i="50"/>
  <c r="I123" i="50"/>
  <c r="I81" i="50"/>
  <c r="I74" i="50"/>
  <c r="I91" i="50"/>
  <c r="I114" i="50"/>
  <c r="I69" i="50"/>
  <c r="I93" i="50"/>
  <c r="I108" i="50"/>
  <c r="I85" i="50"/>
  <c r="I89" i="50"/>
  <c r="I82" i="50"/>
  <c r="I99" i="50"/>
  <c r="I127" i="50"/>
  <c r="I96" i="50"/>
  <c r="I70" i="50"/>
  <c r="I122" i="50"/>
  <c r="I101" i="50"/>
  <c r="I97" i="50"/>
  <c r="I90" i="50"/>
  <c r="I112" i="50"/>
  <c r="I115" i="50"/>
  <c r="I65" i="50"/>
  <c r="I86" i="50"/>
  <c r="I72" i="50"/>
  <c r="I78" i="50"/>
  <c r="I110" i="50"/>
  <c r="I98" i="50"/>
  <c r="I68" i="50"/>
  <c r="I92" i="50"/>
  <c r="I116" i="50"/>
  <c r="I80" i="50"/>
  <c r="I94" i="50"/>
  <c r="I125" i="50"/>
  <c r="I111" i="50"/>
  <c r="I76" i="50"/>
  <c r="I79" i="50"/>
  <c r="I71" i="50"/>
  <c r="I88" i="50"/>
  <c r="I107" i="50"/>
  <c r="I126" i="50"/>
  <c r="I67" i="50"/>
  <c r="I84" i="50"/>
  <c r="I75" i="50"/>
  <c r="I87" i="50"/>
  <c r="I109" i="50"/>
  <c r="I73" i="50"/>
  <c r="I66" i="50"/>
  <c r="I83" i="50"/>
  <c r="I100" i="50"/>
  <c r="J32" i="50" l="1"/>
</calcChain>
</file>

<file path=xl/comments1.xml><?xml version="1.0" encoding="utf-8"?>
<comments xmlns="http://schemas.openxmlformats.org/spreadsheetml/2006/main">
  <authors>
    <author>Constantin Turmac / COMPASS Consulting</author>
  </authors>
  <commentList>
    <comment ref="F21" authorId="0" shapeId="0">
      <text>
        <r>
          <rPr>
            <sz val="9"/>
            <color indexed="81"/>
            <rFont val="Tahoma"/>
            <family val="2"/>
          </rPr>
          <t>Sau clasa ..</t>
        </r>
      </text>
    </comment>
    <comment ref="F22" authorId="0" shapeId="0">
      <text>
        <r>
          <rPr>
            <sz val="9"/>
            <color indexed="81"/>
            <rFont val="Tahoma"/>
            <family val="2"/>
          </rPr>
          <t>sau clasa ...</t>
        </r>
      </text>
    </comment>
    <comment ref="F25" authorId="0" shapeId="0">
      <text>
        <r>
          <rPr>
            <sz val="9"/>
            <color indexed="81"/>
            <rFont val="Tahoma"/>
            <family val="2"/>
          </rPr>
          <t>Precizați explicit cele 2 ore: de sosire / de plecare (de) la Snagov</t>
        </r>
      </text>
    </comment>
  </commentList>
</comments>
</file>

<file path=xl/comments2.xml><?xml version="1.0" encoding="utf-8"?>
<comments xmlns="http://schemas.openxmlformats.org/spreadsheetml/2006/main">
  <authors>
    <author>Constantin Turmac / COMPASS Consulting</author>
  </authors>
  <commentList>
    <comment ref="F21" authorId="0" shapeId="0">
      <text>
        <r>
          <rPr>
            <sz val="9"/>
            <color indexed="81"/>
            <rFont val="Tahoma"/>
            <family val="2"/>
          </rPr>
          <t>Sau clasa ..</t>
        </r>
      </text>
    </comment>
    <comment ref="F22" authorId="0" shapeId="0">
      <text>
        <r>
          <rPr>
            <sz val="9"/>
            <color indexed="81"/>
            <rFont val="Tahoma"/>
            <family val="2"/>
          </rPr>
          <t>sau clasa ...</t>
        </r>
      </text>
    </comment>
    <comment ref="F25" authorId="0" shapeId="0">
      <text>
        <r>
          <rPr>
            <sz val="9"/>
            <color indexed="81"/>
            <rFont val="Tahoma"/>
            <family val="2"/>
          </rPr>
          <t>Precizați explicit cele 2 ore: de sosire / de plecare (de) la Snagov</t>
        </r>
      </text>
    </comment>
  </commentList>
</comments>
</file>

<file path=xl/sharedStrings.xml><?xml version="1.0" encoding="utf-8"?>
<sst xmlns="http://schemas.openxmlformats.org/spreadsheetml/2006/main" count="996" uniqueCount="358">
  <si>
    <t>x</t>
  </si>
  <si>
    <t>a1</t>
  </si>
  <si>
    <t>a2</t>
  </si>
  <si>
    <t>A04</t>
  </si>
  <si>
    <t>M02</t>
  </si>
  <si>
    <t>M03</t>
  </si>
  <si>
    <t>M06</t>
  </si>
  <si>
    <t>M08</t>
  </si>
  <si>
    <t>I01</t>
  </si>
  <si>
    <t>I03</t>
  </si>
  <si>
    <t>I04</t>
  </si>
  <si>
    <t>E01</t>
  </si>
  <si>
    <t>S01</t>
  </si>
  <si>
    <t>S05</t>
  </si>
  <si>
    <t>I06</t>
  </si>
  <si>
    <t>%</t>
  </si>
  <si>
    <t>COD</t>
  </si>
  <si>
    <t>Note:</t>
  </si>
  <si>
    <t>I07</t>
  </si>
  <si>
    <t>A10</t>
  </si>
  <si>
    <t>Durata (minute)</t>
  </si>
  <si>
    <t>Activitate: Descriere</t>
  </si>
  <si>
    <t>Pret per participant</t>
  </si>
  <si>
    <t>TOTAL PACHET PER GRUP</t>
  </si>
  <si>
    <t>Bifa</t>
  </si>
  <si>
    <t>Nr. autocare</t>
  </si>
  <si>
    <t>Pret/autocar</t>
  </si>
  <si>
    <t>Valoare totala</t>
  </si>
  <si>
    <t>C01a</t>
  </si>
  <si>
    <t>C03a</t>
  </si>
  <si>
    <t>C01b</t>
  </si>
  <si>
    <t>Pret per portie</t>
  </si>
  <si>
    <t>Numar portii</t>
  </si>
  <si>
    <t>Vă rugăm completați zonele marcate cu galben din tabelele de mai jos, după cum urmează:</t>
  </si>
  <si>
    <r>
      <t xml:space="preserve">a) Completați </t>
    </r>
    <r>
      <rPr>
        <b/>
        <u/>
        <sz val="11"/>
        <color rgb="FFFF0000"/>
        <rFont val="Times New Roman"/>
        <family val="1"/>
      </rPr>
      <t>datele dvs. de identificare</t>
    </r>
    <r>
      <rPr>
        <b/>
        <sz val="11"/>
        <color rgb="FFFF0000"/>
        <rFont val="Times New Roman"/>
        <family val="1"/>
      </rPr>
      <t xml:space="preserve"> (în calitate de Beneficiar) și </t>
    </r>
    <r>
      <rPr>
        <b/>
        <u/>
        <sz val="11"/>
        <color rgb="FFFF0000"/>
        <rFont val="Times New Roman"/>
        <family val="1"/>
      </rPr>
      <t>numărul</t>
    </r>
    <r>
      <rPr>
        <b/>
        <sz val="11"/>
        <color rgb="FFFF0000"/>
        <rFont val="Times New Roman"/>
        <family val="1"/>
      </rPr>
      <t xml:space="preserve"> participanților;</t>
    </r>
  </si>
  <si>
    <r>
      <t xml:space="preserve">b) </t>
    </r>
    <r>
      <rPr>
        <b/>
        <u/>
        <sz val="11"/>
        <color rgb="FFFF0000"/>
        <rFont val="Times New Roman"/>
        <family val="1"/>
      </rPr>
      <t>Configurați evenimentul</t>
    </r>
    <r>
      <rPr>
        <b/>
        <sz val="11"/>
        <color rgb="FFFF0000"/>
        <rFont val="Times New Roman"/>
        <family val="1"/>
      </rPr>
      <t xml:space="preserve"> așa cum îl doriți, prin </t>
    </r>
    <r>
      <rPr>
        <b/>
        <u/>
        <sz val="11"/>
        <color rgb="FFFF0000"/>
        <rFont val="Times New Roman"/>
        <family val="1"/>
      </rPr>
      <t>selectarea activităților de interes</t>
    </r>
    <r>
      <rPr>
        <b/>
        <sz val="11"/>
        <color rgb="FFFF0000"/>
        <rFont val="Times New Roman"/>
        <family val="1"/>
      </rPr>
      <t xml:space="preserve">, marcând </t>
    </r>
    <r>
      <rPr>
        <b/>
        <u/>
        <sz val="11"/>
        <color rgb="FFFF0000"/>
        <rFont val="Times New Roman"/>
        <family val="1"/>
      </rPr>
      <t>X</t>
    </r>
    <r>
      <rPr>
        <b/>
        <sz val="11"/>
        <color rgb="FFFF0000"/>
        <rFont val="Times New Roman"/>
        <family val="1"/>
      </rPr>
      <t xml:space="preserve"> în coloana „Bifă" (prima, pe fond galben).</t>
    </r>
  </si>
  <si>
    <r>
      <t xml:space="preserve">c) Opțional (dacă doriți): completați numărul mijloacelor de </t>
    </r>
    <r>
      <rPr>
        <b/>
        <u/>
        <sz val="11"/>
        <color rgb="FFFF0000"/>
        <rFont val="Times New Roman"/>
        <family val="1"/>
      </rPr>
      <t>transport</t>
    </r>
    <r>
      <rPr>
        <b/>
        <sz val="11"/>
        <color rgb="FFFF0000"/>
        <rFont val="Times New Roman"/>
        <family val="1"/>
      </rPr>
      <t xml:space="preserve"> necesare pentru intreg grupul și / sau numărul de porții necesare pentru </t>
    </r>
    <r>
      <rPr>
        <b/>
        <u/>
        <sz val="11"/>
        <color rgb="FFFF0000"/>
        <rFont val="Times New Roman"/>
        <family val="1"/>
      </rPr>
      <t>masă</t>
    </r>
    <r>
      <rPr>
        <b/>
        <sz val="11"/>
        <color rgb="FFFF0000"/>
        <rFont val="Times New Roman"/>
        <family val="1"/>
      </rPr>
      <t>.</t>
    </r>
  </si>
  <si>
    <r>
      <rPr>
        <b/>
        <u/>
        <sz val="11"/>
        <color theme="1"/>
        <rFont val="Times New Roman"/>
        <family val="1"/>
      </rPr>
      <t>Durata</t>
    </r>
    <r>
      <rPr>
        <b/>
        <sz val="11"/>
        <color theme="1"/>
        <rFont val="Times New Roman"/>
        <family val="1"/>
      </rPr>
      <t xml:space="preserve"> totală a evenimentului și </t>
    </r>
    <r>
      <rPr>
        <b/>
        <u/>
        <sz val="11"/>
        <color theme="1"/>
        <rFont val="Times New Roman"/>
        <family val="1"/>
      </rPr>
      <t>Valoarea</t>
    </r>
    <r>
      <rPr>
        <b/>
        <sz val="11"/>
        <color theme="1"/>
        <rFont val="Times New Roman"/>
        <family val="1"/>
      </rPr>
      <t xml:space="preserve"> acestuia (per grup) se va actualiza (calcula) automat în coloanele marcate cu culoare albastră - </t>
    </r>
  </si>
  <si>
    <r>
      <t xml:space="preserve"> - </t>
    </r>
    <r>
      <rPr>
        <b/>
        <u/>
        <sz val="11"/>
        <color theme="1"/>
        <rFont val="Times New Roman"/>
        <family val="1"/>
      </rPr>
      <t>pe baza activităților selectate și numărului de participanți</t>
    </r>
    <r>
      <rPr>
        <b/>
        <sz val="11"/>
        <color theme="1"/>
        <rFont val="Times New Roman"/>
        <family val="1"/>
      </rPr>
      <t>.</t>
    </r>
  </si>
  <si>
    <t>completați mai jos (zona galbenă)</t>
  </si>
  <si>
    <t>Denumirea organizației dvs.</t>
  </si>
  <si>
    <t>Data dorită</t>
  </si>
  <si>
    <t>Responsabilul dvs.</t>
  </si>
  <si>
    <t xml:space="preserve">    Telefon:</t>
  </si>
  <si>
    <t>Telefoane mobile / operaționale</t>
  </si>
  <si>
    <t xml:space="preserve">    E-mail:</t>
  </si>
  <si>
    <t>E-mail de contact</t>
  </si>
  <si>
    <t>Durata evenimentului în ore, exclusiv transport:</t>
  </si>
  <si>
    <t>Comparație:</t>
  </si>
  <si>
    <r>
      <rPr>
        <b/>
        <sz val="11"/>
        <color rgb="FFFF0000"/>
        <rFont val="Times New Roman"/>
        <family val="1"/>
      </rPr>
      <t>Preț</t>
    </r>
    <r>
      <rPr>
        <b/>
        <sz val="11"/>
        <color theme="1"/>
        <rFont val="Times New Roman"/>
        <family val="1"/>
      </rPr>
      <t xml:space="preserve"> per </t>
    </r>
    <r>
      <rPr>
        <b/>
        <sz val="11"/>
        <color rgb="FFFF0000"/>
        <rFont val="Times New Roman"/>
        <family val="1"/>
      </rPr>
      <t>persoană</t>
    </r>
    <r>
      <rPr>
        <b/>
        <sz val="11"/>
        <color theme="1"/>
        <rFont val="Times New Roman"/>
        <family val="1"/>
      </rPr>
      <t xml:space="preserve"> doar pentru </t>
    </r>
    <r>
      <rPr>
        <b/>
        <u/>
        <sz val="11"/>
        <color rgb="FFFF0000"/>
        <rFont val="Times New Roman"/>
        <family val="1"/>
      </rPr>
      <t>activități</t>
    </r>
    <r>
      <rPr>
        <b/>
        <sz val="11"/>
        <color theme="1"/>
        <rFont val="Times New Roman"/>
        <family val="1"/>
      </rPr>
      <t xml:space="preserve"> Snagov (fară masă+transport):</t>
    </r>
  </si>
  <si>
    <t>(25 lei=bilet film!)</t>
  </si>
  <si>
    <r>
      <rPr>
        <b/>
        <sz val="11"/>
        <color rgb="FFFF0000"/>
        <rFont val="Times New Roman"/>
        <family val="1"/>
      </rPr>
      <t>Preț</t>
    </r>
    <r>
      <rPr>
        <b/>
        <sz val="11"/>
        <color theme="1"/>
        <rFont val="Times New Roman"/>
        <family val="1"/>
      </rPr>
      <t xml:space="preserve"> total per </t>
    </r>
    <r>
      <rPr>
        <b/>
        <sz val="11"/>
        <color rgb="FFFF0000"/>
        <rFont val="Times New Roman"/>
        <family val="1"/>
      </rPr>
      <t>grup</t>
    </r>
    <r>
      <rPr>
        <b/>
        <sz val="11"/>
        <color theme="1"/>
        <rFont val="Times New Roman"/>
        <family val="1"/>
      </rPr>
      <t xml:space="preserve"> doar pentru </t>
    </r>
    <r>
      <rPr>
        <b/>
        <sz val="11"/>
        <color rgb="FFFF0000"/>
        <rFont val="Times New Roman"/>
        <family val="1"/>
      </rPr>
      <t>activități</t>
    </r>
    <r>
      <rPr>
        <b/>
        <sz val="11"/>
        <color theme="1"/>
        <rFont val="Times New Roman"/>
        <family val="1"/>
      </rPr>
      <t xml:space="preserve"> Snagov:</t>
    </r>
  </si>
  <si>
    <t>Total PACHET complet per GRUP (activități+opționale: masă&amp;transport) :</t>
  </si>
  <si>
    <r>
      <rPr>
        <b/>
        <sz val="11"/>
        <color rgb="FFFF0000"/>
        <rFont val="Times New Roman"/>
        <family val="1"/>
      </rPr>
      <t>Preț</t>
    </r>
    <r>
      <rPr>
        <b/>
        <sz val="11"/>
        <color theme="1"/>
        <rFont val="Times New Roman"/>
        <family val="1"/>
      </rPr>
      <t xml:space="preserve"> TOTAL per </t>
    </r>
    <r>
      <rPr>
        <b/>
        <sz val="11"/>
        <color rgb="FFFF0000"/>
        <rFont val="Times New Roman"/>
        <family val="1"/>
      </rPr>
      <t>persoană:</t>
    </r>
  </si>
  <si>
    <t>LEI</t>
  </si>
  <si>
    <r>
      <t xml:space="preserve">Vârstă </t>
    </r>
    <r>
      <rPr>
        <b/>
        <sz val="11"/>
        <rFont val="Times New Roman"/>
        <family val="1"/>
      </rPr>
      <t>(ani)</t>
    </r>
  </si>
  <si>
    <r>
      <rPr>
        <b/>
        <sz val="11"/>
        <color theme="1"/>
        <rFont val="Times New Roman"/>
        <family val="1"/>
      </rPr>
      <t>PARTICIPANȚII</t>
    </r>
    <r>
      <rPr>
        <sz val="11"/>
        <color theme="1"/>
        <rFont val="Times New Roman"/>
        <family val="1"/>
      </rPr>
      <t xml:space="preserve"> (mai degrabă) se încadrează în următoarea categorie (necesar pentru adaptări):
(încadrare &gt; </t>
    </r>
    <r>
      <rPr>
        <u/>
        <sz val="11"/>
        <color theme="1"/>
        <rFont val="Times New Roman"/>
        <family val="1"/>
      </rPr>
      <t>Cercetașii României</t>
    </r>
    <r>
      <rPr>
        <sz val="11"/>
        <color theme="1"/>
        <rFont val="Times New Roman"/>
        <family val="1"/>
      </rPr>
      <t xml:space="preserve">: CR / </t>
    </r>
    <r>
      <rPr>
        <u/>
        <sz val="11"/>
        <color theme="1"/>
        <rFont val="Times New Roman"/>
        <family val="1"/>
      </rPr>
      <t>Montessori</t>
    </r>
    <r>
      <rPr>
        <sz val="11"/>
        <color theme="1"/>
        <rFont val="Times New Roman"/>
        <family val="1"/>
      </rPr>
      <t xml:space="preserve">: M / </t>
    </r>
    <r>
      <rPr>
        <u/>
        <sz val="11"/>
        <color theme="1"/>
        <rFont val="Times New Roman"/>
        <family val="1"/>
      </rPr>
      <t>Waldorf</t>
    </r>
    <r>
      <rPr>
        <sz val="11"/>
        <color theme="1"/>
        <rFont val="Times New Roman"/>
        <family val="1"/>
      </rPr>
      <t>:W)</t>
    </r>
  </si>
  <si>
    <t>Durata netă (ore)</t>
  </si>
  <si>
    <t>ALL</t>
  </si>
  <si>
    <t>TOȚI</t>
  </si>
  <si>
    <r>
      <t>COMUN</t>
    </r>
    <r>
      <rPr>
        <sz val="11"/>
        <color theme="1"/>
        <rFont val="Times New Roman"/>
        <family val="1"/>
      </rPr>
      <t xml:space="preserve"> (se poate prezenta TUTUROR - adaptat varstei / participantilor)</t>
    </r>
  </si>
  <si>
    <t>X</t>
  </si>
  <si>
    <t>GR</t>
  </si>
  <si>
    <t>3-6</t>
  </si>
  <si>
    <r>
      <t xml:space="preserve">Grădiniță // </t>
    </r>
    <r>
      <rPr>
        <sz val="11"/>
        <color theme="1"/>
        <rFont val="Times New Roman"/>
        <family val="1"/>
      </rPr>
      <t xml:space="preserve">CR: </t>
    </r>
    <r>
      <rPr>
        <u/>
        <sz val="11"/>
        <color theme="1"/>
        <rFont val="Times New Roman"/>
        <family val="1"/>
      </rPr>
      <t>Castori</t>
    </r>
    <r>
      <rPr>
        <sz val="11"/>
        <color theme="1"/>
        <rFont val="Times New Roman"/>
        <family val="1"/>
      </rPr>
      <t xml:space="preserve"> / Montessori:? / Waldorf: ? / Scoala Americana: ?)</t>
    </r>
  </si>
  <si>
    <r>
      <t>1-</t>
    </r>
    <r>
      <rPr>
        <u/>
        <sz val="11"/>
        <color rgb="FFFF0000"/>
        <rFont val="Times New Roman"/>
        <family val="1"/>
      </rPr>
      <t>2</t>
    </r>
    <r>
      <rPr>
        <sz val="11"/>
        <color theme="1"/>
        <rFont val="Times New Roman"/>
        <family val="1"/>
      </rPr>
      <t>-3</t>
    </r>
  </si>
  <si>
    <t>SP</t>
  </si>
  <si>
    <t>6-11</t>
  </si>
  <si>
    <r>
      <rPr>
        <b/>
        <sz val="11"/>
        <color theme="1"/>
        <rFont val="Times New Roman"/>
        <family val="1"/>
      </rPr>
      <t>Școala Primară</t>
    </r>
    <r>
      <rPr>
        <sz val="11"/>
        <color theme="1"/>
        <rFont val="Times New Roman"/>
        <family val="1"/>
      </rPr>
      <t xml:space="preserve"> (clasele 1-4)  // CR: </t>
    </r>
    <r>
      <rPr>
        <u/>
        <sz val="11"/>
        <color theme="1"/>
        <rFont val="Times New Roman"/>
        <family val="1"/>
      </rPr>
      <t>Lupișorii</t>
    </r>
    <r>
      <rPr>
        <sz val="11"/>
        <color theme="1"/>
        <rFont val="Times New Roman"/>
        <family val="1"/>
      </rPr>
      <t xml:space="preserve"> / Montessori:? / Waldorf: ? / Scoala Americana: ?)</t>
    </r>
  </si>
  <si>
    <r>
      <t>2-</t>
    </r>
    <r>
      <rPr>
        <u/>
        <sz val="11"/>
        <color rgb="FFFF0000"/>
        <rFont val="Times New Roman"/>
        <family val="1"/>
      </rPr>
      <t>4</t>
    </r>
    <r>
      <rPr>
        <sz val="11"/>
        <color theme="1"/>
        <rFont val="Times New Roman"/>
        <family val="1"/>
      </rPr>
      <t>-6</t>
    </r>
  </si>
  <si>
    <t>SG</t>
  </si>
  <si>
    <t>11-14</t>
  </si>
  <si>
    <r>
      <rPr>
        <b/>
        <sz val="11"/>
        <color theme="1"/>
        <rFont val="Times New Roman"/>
        <family val="1"/>
      </rPr>
      <t>Școala Gimnazială</t>
    </r>
    <r>
      <rPr>
        <sz val="11"/>
        <color theme="1"/>
        <rFont val="Times New Roman"/>
        <family val="1"/>
      </rPr>
      <t xml:space="preserve"> (clasele 5-8)  // CR: </t>
    </r>
    <r>
      <rPr>
        <u/>
        <sz val="11"/>
        <color theme="1"/>
        <rFont val="Times New Roman"/>
        <family val="1"/>
      </rPr>
      <t>Temerarii</t>
    </r>
    <r>
      <rPr>
        <sz val="11"/>
        <color theme="1"/>
        <rFont val="Times New Roman"/>
        <family val="1"/>
      </rPr>
      <t xml:space="preserve"> / Montessori:? / Waldorf: ? / Scoala Americana: ?)</t>
    </r>
  </si>
  <si>
    <r>
      <t>4-</t>
    </r>
    <r>
      <rPr>
        <u/>
        <sz val="11"/>
        <color rgb="FFFF0000"/>
        <rFont val="Times New Roman"/>
        <family val="1"/>
      </rPr>
      <t>6</t>
    </r>
    <r>
      <rPr>
        <sz val="11"/>
        <color theme="1"/>
        <rFont val="Times New Roman"/>
        <family val="1"/>
      </rPr>
      <t>-9</t>
    </r>
  </si>
  <si>
    <t>LI</t>
  </si>
  <si>
    <t>15-19</t>
  </si>
  <si>
    <r>
      <rPr>
        <b/>
        <sz val="11"/>
        <color theme="1"/>
        <rFont val="Times New Roman"/>
        <family val="1"/>
      </rPr>
      <t>Liceu</t>
    </r>
    <r>
      <rPr>
        <sz val="11"/>
        <color theme="1"/>
        <rFont val="Times New Roman"/>
        <family val="1"/>
      </rPr>
      <t xml:space="preserve"> (clasele 9-12 // CR: </t>
    </r>
    <r>
      <rPr>
        <u/>
        <sz val="11"/>
        <color theme="1"/>
        <rFont val="Times New Roman"/>
        <family val="1"/>
      </rPr>
      <t>Exploratorii</t>
    </r>
    <r>
      <rPr>
        <sz val="11"/>
        <color theme="1"/>
        <rFont val="Times New Roman"/>
        <family val="1"/>
      </rPr>
      <t xml:space="preserve"> / Montessori:? / Waldorf: ? / Scoala Americana: ?)</t>
    </r>
  </si>
  <si>
    <r>
      <t>6-</t>
    </r>
    <r>
      <rPr>
        <u/>
        <sz val="11"/>
        <color rgb="FFFF0000"/>
        <rFont val="Times New Roman"/>
        <family val="1"/>
      </rPr>
      <t>8</t>
    </r>
    <r>
      <rPr>
        <sz val="11"/>
        <color theme="1"/>
        <rFont val="Times New Roman"/>
        <family val="1"/>
      </rPr>
      <t>-10</t>
    </r>
  </si>
  <si>
    <t>SM</t>
  </si>
  <si>
    <t>19-24</t>
  </si>
  <si>
    <r>
      <rPr>
        <b/>
        <sz val="11"/>
        <color theme="1"/>
        <rFont val="Times New Roman"/>
        <family val="1"/>
      </rPr>
      <t>Studenți</t>
    </r>
    <r>
      <rPr>
        <sz val="11"/>
        <color theme="1"/>
        <rFont val="Times New Roman"/>
        <family val="1"/>
      </rPr>
      <t xml:space="preserve"> / Masterat (anii 1-3/+2) // CR: </t>
    </r>
    <r>
      <rPr>
        <u/>
        <sz val="11"/>
        <color theme="1"/>
        <rFont val="Times New Roman"/>
        <family val="1"/>
      </rPr>
      <t>Seniorii</t>
    </r>
    <r>
      <rPr>
        <sz val="11"/>
        <color theme="1"/>
        <rFont val="Times New Roman"/>
        <family val="1"/>
      </rPr>
      <t xml:space="preserve"> &gt; Leaderii /</t>
    </r>
  </si>
  <si>
    <r>
      <t>6-</t>
    </r>
    <r>
      <rPr>
        <u/>
        <sz val="11"/>
        <color rgb="FFFF0000"/>
        <rFont val="Times New Roman"/>
        <family val="1"/>
      </rPr>
      <t>8</t>
    </r>
    <r>
      <rPr>
        <sz val="11"/>
        <color theme="1"/>
        <rFont val="Times New Roman"/>
        <family val="1"/>
      </rPr>
      <t>-12</t>
    </r>
  </si>
  <si>
    <t>PR</t>
  </si>
  <si>
    <t>24+</t>
  </si>
  <si>
    <r>
      <t xml:space="preserve">Adulți - </t>
    </r>
    <r>
      <rPr>
        <b/>
        <sz val="11"/>
        <color theme="1"/>
        <rFont val="Times New Roman"/>
        <family val="1"/>
      </rPr>
      <t>PRIETENI</t>
    </r>
    <r>
      <rPr>
        <sz val="11"/>
        <color theme="1"/>
        <rFont val="Times New Roman"/>
        <family val="1"/>
      </rPr>
      <t xml:space="preserve"> (preferabil: grupuri de minim 10 persoane)  // CR: seniorii &gt; leaderii /</t>
    </r>
  </si>
  <si>
    <t>FA</t>
  </si>
  <si>
    <t>20+</t>
  </si>
  <si>
    <r>
      <rPr>
        <b/>
        <sz val="11"/>
        <color theme="1"/>
        <rFont val="Times New Roman"/>
        <family val="1"/>
      </rPr>
      <t>FAMILII</t>
    </r>
    <r>
      <rPr>
        <sz val="11"/>
        <color theme="1"/>
        <rFont val="Times New Roman"/>
        <family val="1"/>
      </rPr>
      <t xml:space="preserve"> (preferabil: grupuri de minim 10 persoane) // CR: seniorii &gt; leaderii /</t>
    </r>
  </si>
  <si>
    <t>CO</t>
  </si>
  <si>
    <r>
      <rPr>
        <b/>
        <sz val="11"/>
        <color theme="1"/>
        <rFont val="Times New Roman"/>
        <family val="1"/>
      </rPr>
      <t>CORPORATE</t>
    </r>
    <r>
      <rPr>
        <sz val="11"/>
        <color theme="1"/>
        <rFont val="Times New Roman"/>
        <family val="1"/>
      </rPr>
      <t xml:space="preserve"> (preferabil: grupuri, a câte 12-16 persoane) // CR: seniorii &gt; leaderii /</t>
    </r>
  </si>
  <si>
    <t>NOTĂ: Programele propuse au adaptări pentru vârste diferite (obiective, durate, exemple utilizate, mod de livrare - interacționare etc.)</t>
  </si>
  <si>
    <t>TIP</t>
  </si>
  <si>
    <r>
      <t xml:space="preserve">CATEGORIE (TIP) de </t>
    </r>
    <r>
      <rPr>
        <u/>
        <sz val="11"/>
        <color theme="1"/>
        <rFont val="Times New Roman"/>
        <family val="1"/>
      </rPr>
      <t>PACHET</t>
    </r>
    <r>
      <rPr>
        <b/>
        <sz val="11"/>
        <color theme="1"/>
        <rFont val="Times New Roman"/>
        <family val="1"/>
      </rPr>
      <t xml:space="preserve"> de activități - legat de patrimoniul Natural + Cultural din Zona Snagov … </t>
    </r>
  </si>
  <si>
    <t>Ex: 10m la Centrul de Vizitare, macar pt. WC / 10m de prezentare a ZS / 5m sa vada lacul la Debarcaderul central</t>
  </si>
  <si>
    <t>IS</t>
  </si>
  <si>
    <r>
      <rPr>
        <sz val="11"/>
        <color rgb="FFFF0000"/>
        <rFont val="Times New Roman"/>
        <family val="1"/>
      </rPr>
      <t>"</t>
    </r>
    <r>
      <rPr>
        <b/>
        <u/>
        <sz val="11"/>
        <color rgb="FFFF0000"/>
        <rFont val="Times New Roman"/>
        <family val="1"/>
      </rPr>
      <t>Ieșire</t>
    </r>
    <r>
      <rPr>
        <b/>
        <u/>
        <sz val="11"/>
        <color theme="1"/>
        <rFont val="Times New Roman"/>
        <family val="1"/>
      </rPr>
      <t xml:space="preserve"> la Snagov</t>
    </r>
    <r>
      <rPr>
        <sz val="11"/>
        <color theme="1"/>
        <rFont val="Times New Roman"/>
        <family val="1"/>
      </rPr>
      <t>" (set de 2-4 activități, cu durata de 2-4 ore + deplasare 2x50min)</t>
    </r>
  </si>
  <si>
    <t>2-4 ore</t>
  </si>
  <si>
    <t>ES</t>
  </si>
  <si>
    <r>
      <rPr>
        <sz val="11"/>
        <color rgb="FFFF0000"/>
        <rFont val="Times New Roman"/>
        <family val="1"/>
      </rPr>
      <t>"</t>
    </r>
    <r>
      <rPr>
        <b/>
        <u/>
        <sz val="11"/>
        <color rgb="FFFF0000"/>
        <rFont val="Times New Roman"/>
        <family val="1"/>
      </rPr>
      <t>Excursie</t>
    </r>
    <r>
      <rPr>
        <b/>
        <u/>
        <sz val="11"/>
        <color theme="1"/>
        <rFont val="Times New Roman"/>
        <family val="1"/>
      </rPr>
      <t xml:space="preserve"> la Snagov</t>
    </r>
    <r>
      <rPr>
        <sz val="11"/>
        <color theme="1"/>
        <rFont val="Times New Roman"/>
        <family val="1"/>
      </rPr>
      <t>" (set de 4-7 activități cu durata de 6-9 ore + deplasare 2x50min)</t>
    </r>
  </si>
  <si>
    <t>6-9 ore</t>
  </si>
  <si>
    <t>SU</t>
  </si>
  <si>
    <r>
      <rPr>
        <b/>
        <u/>
        <sz val="11"/>
        <color theme="1"/>
        <rFont val="Times New Roman"/>
        <family val="1"/>
      </rPr>
      <t>"Suită de activități"</t>
    </r>
    <r>
      <rPr>
        <sz val="11"/>
        <color theme="1"/>
        <rFont val="Times New Roman"/>
        <family val="1"/>
      </rPr>
      <t xml:space="preserve"> (alternare) la Snagov si sediul dvs. (Gradinița / Școala / Liceu) - pe durata unui an scolar</t>
    </r>
  </si>
  <si>
    <t>1-5 zile</t>
  </si>
  <si>
    <t>TV</t>
  </si>
  <si>
    <r>
      <rPr>
        <b/>
        <sz val="11"/>
        <rFont val="Times New Roman"/>
        <family val="1"/>
      </rPr>
      <t>"</t>
    </r>
    <r>
      <rPr>
        <b/>
        <u/>
        <sz val="11"/>
        <color rgb="FFFF0000"/>
        <rFont val="Times New Roman"/>
        <family val="1"/>
      </rPr>
      <t>Tabară de vară</t>
    </r>
    <r>
      <rPr>
        <b/>
        <sz val="11"/>
        <rFont val="Times New Roman"/>
        <family val="1"/>
      </rPr>
      <t>"</t>
    </r>
    <r>
      <rPr>
        <sz val="11"/>
        <color theme="1"/>
        <rFont val="Times New Roman"/>
        <family val="1"/>
      </rPr>
      <t xml:space="preserve"> (60h &gt; 5 sau 7 zile, cu cort). Macar weekend extins (3zile). Capacitate: 16-32 persoane/serie.</t>
    </r>
  </si>
  <si>
    <t>2-7 zile</t>
  </si>
  <si>
    <t>IN</t>
  </si>
  <si>
    <r>
      <rPr>
        <b/>
        <sz val="11"/>
        <rFont val="Times New Roman"/>
        <family val="1"/>
      </rPr>
      <t>"</t>
    </r>
    <r>
      <rPr>
        <b/>
        <u/>
        <sz val="11"/>
        <color rgb="FFFF0000"/>
        <rFont val="Times New Roman"/>
        <family val="1"/>
      </rPr>
      <t>Internship</t>
    </r>
    <r>
      <rPr>
        <b/>
        <sz val="11"/>
        <rFont val="Times New Roman"/>
        <family val="1"/>
      </rPr>
      <t>"</t>
    </r>
    <r>
      <rPr>
        <u/>
        <sz val="11"/>
        <color theme="1"/>
        <rFont val="Times New Roman"/>
        <family val="1"/>
      </rPr>
      <t xml:space="preserve"> (stagiu de practică) - în grupuri mici (5-12p) cu durate de minim 80 de ore (mix: local/remote-acasa + teme)</t>
    </r>
  </si>
  <si>
    <r>
      <rPr>
        <b/>
        <sz val="11"/>
        <color theme="1"/>
        <rFont val="Times New Roman"/>
        <family val="1"/>
      </rPr>
      <t>"</t>
    </r>
    <r>
      <rPr>
        <b/>
        <u/>
        <sz val="11"/>
        <color theme="1"/>
        <rFont val="Times New Roman"/>
        <family val="1"/>
      </rPr>
      <t>PROIECT</t>
    </r>
    <r>
      <rPr>
        <b/>
        <sz val="11"/>
        <color theme="1"/>
        <rFont val="Times New Roman"/>
        <family val="1"/>
      </rPr>
      <t>"</t>
    </r>
    <r>
      <rPr>
        <sz val="11"/>
        <color theme="1"/>
        <rFont val="Times New Roman"/>
        <family val="1"/>
      </rPr>
      <t xml:space="preserve"> (licenta, masterat, doctorat) / Corelat cu Monitorizarile de specii si habitate ...</t>
    </r>
  </si>
  <si>
    <t>3-24 luni</t>
  </si>
  <si>
    <t>EX</t>
  </si>
  <si>
    <r>
      <t>(mini) "</t>
    </r>
    <r>
      <rPr>
        <b/>
        <u/>
        <sz val="11"/>
        <color rgb="FFFF0000"/>
        <rFont val="Times New Roman"/>
        <family val="1"/>
      </rPr>
      <t>Expoziție la sediul dvs</t>
    </r>
    <r>
      <rPr>
        <b/>
        <u/>
        <sz val="11"/>
        <color theme="1"/>
        <rFont val="Times New Roman"/>
        <family val="1"/>
      </rPr>
      <t xml:space="preserve"> + </t>
    </r>
    <r>
      <rPr>
        <b/>
        <u/>
        <sz val="11"/>
        <color rgb="FFFF0000"/>
        <rFont val="Times New Roman"/>
        <family val="1"/>
      </rPr>
      <t>suită de activități</t>
    </r>
    <r>
      <rPr>
        <b/>
        <sz val="11"/>
        <rFont val="Times New Roman"/>
        <family val="1"/>
      </rPr>
      <t>"</t>
    </r>
    <r>
      <rPr>
        <b/>
        <u/>
        <sz val="11"/>
        <color theme="1"/>
        <rFont val="Times New Roman"/>
        <family val="1"/>
      </rPr>
      <t xml:space="preserve"> </t>
    </r>
    <r>
      <rPr>
        <u/>
        <sz val="11"/>
        <color theme="1"/>
        <rFont val="Times New Roman"/>
        <family val="1"/>
      </rPr>
      <t>(mai multe grupe/serii/activitati) * Pt. minim 8 clase</t>
    </r>
  </si>
  <si>
    <t>3-10 zile</t>
  </si>
  <si>
    <t>CA</t>
  </si>
  <si>
    <r>
      <rPr>
        <b/>
        <u/>
        <sz val="11"/>
        <rFont val="Times New Roman"/>
        <family val="1"/>
      </rPr>
      <t>"</t>
    </r>
    <r>
      <rPr>
        <b/>
        <u/>
        <sz val="11"/>
        <color rgb="FFFF0000"/>
        <rFont val="Times New Roman"/>
        <family val="1"/>
      </rPr>
      <t>Caravana Bio-Diversității</t>
    </r>
    <r>
      <rPr>
        <b/>
        <sz val="11"/>
        <rFont val="Times New Roman"/>
        <family val="1"/>
      </rPr>
      <t>"</t>
    </r>
    <r>
      <rPr>
        <sz val="11"/>
        <color theme="1"/>
        <rFont val="Times New Roman"/>
        <family val="1"/>
      </rPr>
      <t xml:space="preserve">: 1 remorcă + 2 corturi (3x3m) + </t>
    </r>
    <r>
      <rPr>
        <b/>
        <u/>
        <sz val="11"/>
        <color theme="1"/>
        <rFont val="Times New Roman"/>
        <family val="1"/>
      </rPr>
      <t>7 acvarii</t>
    </r>
    <r>
      <rPr>
        <sz val="11"/>
        <color theme="1"/>
        <rFont val="Times New Roman"/>
        <family val="1"/>
      </rPr>
      <t xml:space="preserve"> (min 15 specii) + </t>
    </r>
    <r>
      <rPr>
        <b/>
        <u/>
        <sz val="11"/>
        <color theme="1"/>
        <rFont val="Times New Roman"/>
        <family val="1"/>
      </rPr>
      <t>5 terarii</t>
    </r>
    <r>
      <rPr>
        <sz val="11"/>
        <color theme="1"/>
        <rFont val="Times New Roman"/>
        <family val="1"/>
      </rPr>
      <t xml:space="preserve"> (min 6 specii)</t>
    </r>
  </si>
  <si>
    <t>FILM Urgent! =&gt; Sistem de Coduri pt Picassa &gt; Parcurgi 75.000 poze si sa pui circa 10-30 codificari!</t>
  </si>
  <si>
    <r>
      <t xml:space="preserve">+ 4 mese (32-40 locuri) +  </t>
    </r>
    <r>
      <rPr>
        <b/>
        <u/>
        <sz val="11"/>
        <color theme="1"/>
        <rFont val="Calibri"/>
        <family val="2"/>
        <scheme val="minor"/>
      </rPr>
      <t>Expo Foto</t>
    </r>
    <r>
      <rPr>
        <sz val="11"/>
        <color theme="1"/>
        <rFont val="Calibri"/>
        <family val="2"/>
        <scheme val="minor"/>
      </rPr>
      <t xml:space="preserve"> cu panouri mobile (96 A4 color deci 120+poze si text), 3-20 </t>
    </r>
    <r>
      <rPr>
        <b/>
        <u/>
        <sz val="11"/>
        <color theme="1"/>
        <rFont val="Calibri"/>
        <family val="2"/>
        <scheme val="minor"/>
      </rPr>
      <t>scurte filme</t>
    </r>
    <r>
      <rPr>
        <sz val="11"/>
        <color theme="1"/>
        <rFont val="Calibri"/>
        <family val="2"/>
        <scheme val="minor"/>
      </rPr>
      <t xml:space="preserve"> prezentate la TV, </t>
    </r>
  </si>
  <si>
    <r>
      <t xml:space="preserve"> cu </t>
    </r>
    <r>
      <rPr>
        <b/>
        <u/>
        <sz val="11"/>
        <color theme="1"/>
        <rFont val="Calibri"/>
        <family val="2"/>
        <scheme val="minor"/>
      </rPr>
      <t>un total de 20-30 specii</t>
    </r>
    <r>
      <rPr>
        <sz val="11"/>
        <color theme="1"/>
        <rFont val="Calibri"/>
        <family val="2"/>
        <scheme val="minor"/>
      </rPr>
      <t xml:space="preserve"> (prezentate științific) și  meniu de </t>
    </r>
    <r>
      <rPr>
        <b/>
        <u/>
        <sz val="11"/>
        <color theme="1"/>
        <rFont val="Calibri"/>
        <family val="2"/>
        <scheme val="minor"/>
      </rPr>
      <t>5 - 10 activitati</t>
    </r>
    <r>
      <rPr>
        <sz val="11"/>
        <color theme="1"/>
        <rFont val="Calibri"/>
        <family val="2"/>
        <scheme val="minor"/>
      </rPr>
      <t xml:space="preserve"> (cu durate de 20-60 minute / grup de 16).</t>
    </r>
  </si>
  <si>
    <t>NOTA: Reduceri (la activități) pentru grupurile din perioadele Scoala Altfel sau cand se suprapun cu unele evenimente organizate de Fundatia Snagov.</t>
  </si>
  <si>
    <r>
      <rPr>
        <b/>
        <sz val="11"/>
        <color theme="1"/>
        <rFont val="Times New Roman"/>
        <family val="1"/>
      </rPr>
      <t>SELECȚIE ACTIVITĂȚI:</t>
    </r>
    <r>
      <rPr>
        <sz val="11"/>
        <color theme="1"/>
        <rFont val="Times New Roman"/>
        <family val="1"/>
      </rPr>
      <t xml:space="preserve"> </t>
    </r>
    <r>
      <rPr>
        <b/>
        <sz val="11"/>
        <color rgb="FFFF0000"/>
        <rFont val="Times New Roman"/>
        <family val="1"/>
      </rPr>
      <t>Vă rugăm marcați cu X in coloana „Bifă" în dreptul activităților dorite.</t>
    </r>
  </si>
  <si>
    <t>Link la film de 1-3min</t>
  </si>
  <si>
    <t>CE
Bifa</t>
  </si>
  <si>
    <t>Cod activitate</t>
  </si>
  <si>
    <r>
      <t>Valoare Totala</t>
    </r>
    <r>
      <rPr>
        <sz val="11"/>
        <color theme="1"/>
        <rFont val="Times New Roman"/>
        <family val="1"/>
      </rPr>
      <t xml:space="preserve"> (per grup)</t>
    </r>
  </si>
  <si>
    <t>Comentarii</t>
  </si>
  <si>
    <t>Personalizabil (detalii)</t>
  </si>
  <si>
    <t>Cod Picasa</t>
  </si>
  <si>
    <t>LoB</t>
  </si>
  <si>
    <t>FILM</t>
  </si>
  <si>
    <t>TOȚI, GR, SP, SG, LI, SM, PR, FA, CO</t>
  </si>
  <si>
    <t>TOȚI, IS, ES, SU, TV, IN, PR, EX, CA</t>
  </si>
  <si>
    <t>P01</t>
  </si>
  <si>
    <r>
      <t xml:space="preserve">Scurtă </t>
    </r>
    <r>
      <rPr>
        <b/>
        <u/>
        <sz val="11"/>
        <color rgb="FFFF0000"/>
        <rFont val="Times New Roman"/>
        <family val="1"/>
      </rPr>
      <t>PREZENTARE</t>
    </r>
    <r>
      <rPr>
        <sz val="11"/>
        <color rgb="FFFF0000"/>
        <rFont val="Times New Roman"/>
        <family val="1"/>
      </rPr>
      <t xml:space="preserve"> a </t>
    </r>
    <r>
      <rPr>
        <b/>
        <u/>
        <sz val="11"/>
        <color rgb="FFFF0000"/>
        <rFont val="Times New Roman"/>
        <family val="1"/>
      </rPr>
      <t>Zonei Snagov</t>
    </r>
    <r>
      <rPr>
        <sz val="11"/>
        <color theme="1"/>
        <rFont val="Times New Roman"/>
        <family val="1"/>
      </rPr>
      <t xml:space="preserve"> (1-5 min), a </t>
    </r>
    <r>
      <rPr>
        <b/>
        <u/>
        <sz val="11"/>
        <color theme="1"/>
        <rFont val="Times New Roman"/>
        <family val="1"/>
      </rPr>
      <t>Biodiversității Zonei Snagov</t>
    </r>
    <r>
      <rPr>
        <sz val="11"/>
        <color theme="1"/>
        <rFont val="Times New Roman"/>
        <family val="1"/>
      </rPr>
      <t xml:space="preserve"> (1-5 min), </t>
    </r>
    <r>
      <rPr>
        <b/>
        <u/>
        <sz val="11"/>
        <color theme="1"/>
        <rFont val="Times New Roman"/>
        <family val="1"/>
      </rPr>
      <t>a Ariei Naturale Protejate "Lacul Snagov"</t>
    </r>
    <r>
      <rPr>
        <sz val="11"/>
        <color theme="1"/>
        <rFont val="Times New Roman"/>
        <family val="1"/>
      </rPr>
      <t xml:space="preserve"> (2-7 min), a celor 4 habitate (1-5 min), a principalelor specii protejate + rare + amenințate (sunt 228!). Apoi, scurte exemple (1-10 min) despre cum oamenii pot strica / repara habitatele naturale și speciile. * Notă: Prezentarea este adaptată audienței (de la 5 la 65+ ani), ca durată (5 - 60 min) și nivel (limbaj / exemple / suport vizual etc.)</t>
    </r>
  </si>
  <si>
    <t>Minim = implicit</t>
  </si>
  <si>
    <t>LoBP01</t>
  </si>
  <si>
    <t>până în 27.12.2017</t>
  </si>
  <si>
    <t>TOȚI, IS, ES, SU, TV, IN, PR</t>
  </si>
  <si>
    <t>Ex01</t>
  </si>
  <si>
    <r>
      <t xml:space="preserve">Sediu &gt; </t>
    </r>
    <r>
      <rPr>
        <b/>
        <sz val="11"/>
        <color theme="1"/>
        <rFont val="Times New Roman"/>
        <family val="1"/>
      </rPr>
      <t>Vizitare Expo</t>
    </r>
    <r>
      <rPr>
        <sz val="11"/>
        <color theme="1"/>
        <rFont val="Times New Roman"/>
        <family val="1"/>
      </rPr>
      <t xml:space="preserve"> </t>
    </r>
    <r>
      <rPr>
        <b/>
        <u/>
        <sz val="11"/>
        <color rgb="FFFF0000"/>
        <rFont val="Times New Roman"/>
        <family val="1"/>
      </rPr>
      <t>IAZ</t>
    </r>
    <r>
      <rPr>
        <sz val="11"/>
        <rFont val="Times New Roman"/>
        <family val="1"/>
      </rPr>
      <t xml:space="preserve"> cu 3 cuve + 2 jgheaburi cu 8 zone + 4 acvarii + fereastră submersă (peste 40 de specii marcate / vizibile): plante acvatice, pești, moluște, crustacee, insecte. Pentru o vizionare atenta - aveti nevoie de 90 min. Prezentare cu ghid sau audioghid (QR code).</t>
    </r>
  </si>
  <si>
    <t>LoBP02</t>
  </si>
  <si>
    <t>Ex02</t>
  </si>
  <si>
    <r>
      <rPr>
        <b/>
        <sz val="11"/>
        <color theme="1"/>
        <rFont val="Times New Roman"/>
        <family val="1"/>
      </rPr>
      <t>Vizitare</t>
    </r>
    <r>
      <rPr>
        <sz val="11"/>
        <color theme="1"/>
        <rFont val="Times New Roman"/>
        <family val="1"/>
      </rPr>
      <t xml:space="preserve"> Expo set </t>
    </r>
    <r>
      <rPr>
        <b/>
        <u/>
        <sz val="11"/>
        <color rgb="FFFF0000"/>
        <rFont val="Times New Roman"/>
        <family val="1"/>
      </rPr>
      <t>TERARII</t>
    </r>
    <r>
      <rPr>
        <sz val="11"/>
        <color theme="1"/>
        <rFont val="Times New Roman"/>
        <family val="1"/>
      </rPr>
      <t xml:space="preserve"> (5-9 specii) dintre: furnici (11 specii), melci (4), insecte (20+), ocazional: mici mamifere - păsări - amfibieni - reptile. Prezentare cu ghid sau audioghid (QR code). Într-un </t>
    </r>
    <r>
      <rPr>
        <b/>
        <u/>
        <sz val="11"/>
        <color theme="1"/>
        <rFont val="Times New Roman"/>
        <family val="1"/>
      </rPr>
      <t>terariu</t>
    </r>
    <r>
      <rPr>
        <sz val="11"/>
        <color theme="1"/>
        <rFont val="Times New Roman"/>
        <family val="1"/>
      </rPr>
      <t xml:space="preserve"> este ținut un exemplar al unei specii - pentru care se recreează habitatul adecvat (lumină, temperatură, umiditate, textură vegetală / anorganică, hrană). Așa ceva mai puteți vedea (ocazional) doar la Antipa.</t>
    </r>
  </si>
  <si>
    <t>LoBP03</t>
  </si>
  <si>
    <t>Ex03</t>
  </si>
  <si>
    <r>
      <rPr>
        <b/>
        <sz val="11"/>
        <color theme="1"/>
        <rFont val="Times New Roman"/>
        <family val="1"/>
      </rPr>
      <t>Vizitare</t>
    </r>
    <r>
      <rPr>
        <sz val="11"/>
        <color theme="1"/>
        <rFont val="Times New Roman"/>
        <family val="1"/>
      </rPr>
      <t xml:space="preserve"> Expoziție (începuturi de) </t>
    </r>
    <r>
      <rPr>
        <b/>
        <u/>
        <sz val="11"/>
        <color rgb="FFFF0000"/>
        <rFont val="Times New Roman"/>
        <family val="1"/>
      </rPr>
      <t>COLECȚII Biodiversitate</t>
    </r>
    <r>
      <rPr>
        <sz val="11"/>
        <color theme="1"/>
        <rFont val="Times New Roman"/>
        <family val="1"/>
      </rPr>
      <t xml:space="preserve"> specifică Zonei Snagov: Moluște Crutacee și macronevertebrate acvatice, Reptile și Amfibieni, Mamifere, Păsări, Insecte, Plante (frunze, semințe, plante în ierbare tematice etc.). Peste 100 de exponate cu etichete (QR coduri) și deci explicații prin audio-ghiduri.</t>
    </r>
  </si>
  <si>
    <t>LoBP04</t>
  </si>
  <si>
    <t>Ex04</t>
  </si>
  <si>
    <r>
      <rPr>
        <b/>
        <sz val="11"/>
        <color theme="1"/>
        <rFont val="Times New Roman"/>
        <family val="1"/>
      </rPr>
      <t>Vizitare</t>
    </r>
    <r>
      <rPr>
        <sz val="11"/>
        <color theme="1"/>
        <rFont val="Times New Roman"/>
        <family val="1"/>
      </rPr>
      <t xml:space="preserve"> </t>
    </r>
    <r>
      <rPr>
        <b/>
        <u/>
        <sz val="11"/>
        <color rgb="FFFF0000"/>
        <rFont val="Times New Roman"/>
        <family val="1"/>
      </rPr>
      <t>Expo FOTO</t>
    </r>
    <r>
      <rPr>
        <sz val="11"/>
        <color theme="1"/>
        <rFont val="Times New Roman"/>
        <family val="1"/>
      </rPr>
      <t xml:space="preserve"> cu </t>
    </r>
    <r>
      <rPr>
        <b/>
        <u/>
        <sz val="11"/>
        <color theme="1"/>
        <rFont val="Times New Roman"/>
        <family val="1"/>
      </rPr>
      <t>habitate</t>
    </r>
    <r>
      <rPr>
        <sz val="11"/>
        <color theme="1"/>
        <rFont val="Times New Roman"/>
        <family val="1"/>
      </rPr>
      <t xml:space="preserve"> (lac, pădure) și </t>
    </r>
    <r>
      <rPr>
        <b/>
        <u/>
        <sz val="11"/>
        <color theme="1"/>
        <rFont val="Times New Roman"/>
        <family val="1"/>
      </rPr>
      <t>specii</t>
    </r>
    <r>
      <rPr>
        <sz val="11"/>
        <color theme="1"/>
        <rFont val="Times New Roman"/>
        <family val="1"/>
      </rPr>
      <t xml:space="preserve"> (păsări, pești, amfibieni, reptile, mamifere, insecte), cât și diferite poze </t>
    </r>
    <r>
      <rPr>
        <b/>
        <u/>
        <sz val="11"/>
        <color theme="1"/>
        <rFont val="Times New Roman"/>
        <family val="1"/>
      </rPr>
      <t>artistice</t>
    </r>
    <r>
      <rPr>
        <sz val="11"/>
        <color theme="1"/>
        <rFont val="Times New Roman"/>
        <family val="1"/>
      </rPr>
      <t>. Minim 100 de imagini expuse (din peste 300 - disponibile) la nivel A4 color sau planșe A0 (în panouri).</t>
    </r>
  </si>
  <si>
    <t>Pozele ar trebui sa aiba un COD + QR Code + autor=propietar</t>
  </si>
  <si>
    <t>SG, LI, SM, PR, FA, CO</t>
  </si>
  <si>
    <t>IS, ES, SU, TV, IN, PR</t>
  </si>
  <si>
    <t>Ex05</t>
  </si>
  <si>
    <r>
      <t xml:space="preserve">Sediu &gt; </t>
    </r>
    <r>
      <rPr>
        <b/>
        <sz val="11"/>
        <color theme="1"/>
        <rFont val="Times New Roman"/>
        <family val="1"/>
      </rPr>
      <t>Vizitare</t>
    </r>
    <r>
      <rPr>
        <sz val="11"/>
        <color theme="1"/>
        <rFont val="Times New Roman"/>
        <family val="1"/>
      </rPr>
      <t xml:space="preserve"> Expoziție "</t>
    </r>
    <r>
      <rPr>
        <b/>
        <u/>
        <sz val="11"/>
        <color rgb="FFFF0000"/>
        <rFont val="Times New Roman"/>
        <family val="1"/>
      </rPr>
      <t>Istoria Pescuitului pe lacul Snagov</t>
    </r>
    <r>
      <rPr>
        <sz val="11"/>
        <color theme="1"/>
        <rFont val="Times New Roman"/>
        <family val="1"/>
      </rPr>
      <t>" : 12+ scule și tehnici de pescuit exemplificate, 2 panouri (32 planșe A4) cu detalii începând din 1916. Există și o scurtă prezentare: (audio) ghid.</t>
    </r>
  </si>
  <si>
    <t>LoBP05</t>
  </si>
  <si>
    <t>De facut o scurta audio-prezentare (cu referire la nr. plansei - pozei - zonei)</t>
  </si>
  <si>
    <t>Ex06</t>
  </si>
  <si>
    <t>LoBP06</t>
  </si>
  <si>
    <t>link</t>
  </si>
  <si>
    <t>TOȚI, SG, LI, SM, PR, FA, CO</t>
  </si>
  <si>
    <t>Ex07</t>
  </si>
  <si>
    <r>
      <t xml:space="preserve">Sediu &gt; </t>
    </r>
    <r>
      <rPr>
        <b/>
        <sz val="11"/>
        <color theme="1"/>
        <rFont val="Times New Roman"/>
        <family val="1"/>
      </rPr>
      <t>Vizitare</t>
    </r>
    <r>
      <rPr>
        <sz val="11"/>
        <color theme="1"/>
        <rFont val="Times New Roman"/>
        <family val="1"/>
      </rPr>
      <t xml:space="preserve"> </t>
    </r>
    <r>
      <rPr>
        <b/>
        <u/>
        <sz val="11"/>
        <color rgb="FFFF0000"/>
        <rFont val="Times New Roman"/>
        <family val="1"/>
      </rPr>
      <t>Colecția Muzeală Snagov</t>
    </r>
    <r>
      <rPr>
        <sz val="11"/>
        <color theme="1"/>
        <rFont val="Times New Roman"/>
        <family val="1"/>
      </rPr>
      <t xml:space="preserve">: </t>
    </r>
    <r>
      <rPr>
        <b/>
        <u/>
        <sz val="11"/>
        <color theme="1"/>
        <rFont val="Times New Roman"/>
        <family val="1"/>
      </rPr>
      <t>7 teme-colecții muzeale</t>
    </r>
    <r>
      <rPr>
        <sz val="11"/>
        <color theme="1"/>
        <rFont val="Times New Roman"/>
        <family val="1"/>
      </rPr>
      <t xml:space="preserve"> legate de zona Snagov (parcurgere rapidă a tuturor - doar cu o scurtă prezentare comună). Cu telefonul mobil - pot incerca sa gaseasca raspunsul la 7 ghicitori (bazate pe ce este prezentat vizual in colectii)</t>
    </r>
  </si>
  <si>
    <t>LoBP07</t>
  </si>
  <si>
    <t>TOȚI, SP, GR, SP, SG, LI, SM, PR, FA, CO</t>
  </si>
  <si>
    <t>Ex08</t>
  </si>
  <si>
    <r>
      <t xml:space="preserve">Sediu &gt; </t>
    </r>
    <r>
      <rPr>
        <b/>
        <sz val="11"/>
        <color theme="1"/>
        <rFont val="Times New Roman"/>
        <family val="1"/>
      </rPr>
      <t>Vizitare</t>
    </r>
    <r>
      <rPr>
        <sz val="11"/>
        <color theme="1"/>
        <rFont val="Times New Roman"/>
        <family val="1"/>
      </rPr>
      <t xml:space="preserve"> </t>
    </r>
    <r>
      <rPr>
        <b/>
        <u/>
        <sz val="11"/>
        <color rgb="FFFF0000"/>
        <rFont val="Times New Roman"/>
        <family val="1"/>
      </rPr>
      <t>Colecția Muzeală Snagov</t>
    </r>
    <r>
      <rPr>
        <sz val="11"/>
        <color theme="1"/>
        <rFont val="Times New Roman"/>
        <family val="1"/>
      </rPr>
      <t xml:space="preserve">: Legat de </t>
    </r>
    <r>
      <rPr>
        <b/>
        <u/>
        <sz val="11"/>
        <color theme="1"/>
        <rFont val="Times New Roman"/>
        <family val="1"/>
      </rPr>
      <t>una</t>
    </r>
    <r>
      <rPr>
        <sz val="11"/>
        <color theme="1"/>
        <rFont val="Times New Roman"/>
        <family val="1"/>
      </rPr>
      <t xml:space="preserve"> din teme-colecții (din cele 7 - stabilita din timp) &gt; participanții pot (una din urmatoarele): să </t>
    </r>
    <r>
      <rPr>
        <b/>
        <u/>
        <sz val="11"/>
        <color theme="1"/>
        <rFont val="Times New Roman"/>
        <family val="1"/>
      </rPr>
      <t>pună mâna pe unele exponate</t>
    </r>
    <r>
      <rPr>
        <sz val="11"/>
        <color theme="1"/>
        <rFont val="Times New Roman"/>
        <family val="1"/>
      </rPr>
      <t xml:space="preserve"> (extrem de vechi - rare) / să își </t>
    </r>
    <r>
      <rPr>
        <b/>
        <u/>
        <sz val="11"/>
        <color theme="1"/>
        <rFont val="Times New Roman"/>
        <family val="1"/>
      </rPr>
      <t>facă o poză de context și cu un rol</t>
    </r>
    <r>
      <rPr>
        <sz val="11"/>
        <color theme="1"/>
        <rFont val="Times New Roman"/>
        <family val="1"/>
      </rPr>
      <t xml:space="preserve"> / toți primesc o î</t>
    </r>
    <r>
      <rPr>
        <b/>
        <u/>
        <sz val="11"/>
        <color theme="1"/>
        <rFont val="Times New Roman"/>
        <family val="1"/>
      </rPr>
      <t>ntrebare scrisă</t>
    </r>
    <r>
      <rPr>
        <sz val="11"/>
        <color theme="1"/>
        <rFont val="Times New Roman"/>
        <family val="1"/>
      </rPr>
      <t xml:space="preserve"> legat de o temă - colecție și răspunsurile corecte sunt </t>
    </r>
    <r>
      <rPr>
        <b/>
        <u/>
        <sz val="11"/>
        <color theme="1"/>
        <rFont val="Times New Roman"/>
        <family val="1"/>
      </rPr>
      <t>premiate</t>
    </r>
  </si>
  <si>
    <t>LoBP08</t>
  </si>
  <si>
    <t>Ex: le dau niste bucati de imagini din A4 din colectie …  / ghidul poarta cel putin pelerina lui Vlad Tepes</t>
  </si>
  <si>
    <t>GR, SP, SG, LI</t>
  </si>
  <si>
    <t>SU, EX, CA</t>
  </si>
  <si>
    <t>Ex10</t>
  </si>
  <si>
    <t>LoBExMo</t>
  </si>
  <si>
    <r>
      <rPr>
        <b/>
        <u/>
        <sz val="11"/>
        <color theme="1"/>
        <rFont val="Times New Roman"/>
        <family val="1"/>
      </rPr>
      <t>Activitate</t>
    </r>
    <r>
      <rPr>
        <sz val="11"/>
        <color theme="1"/>
        <rFont val="Times New Roman"/>
        <family val="1"/>
      </rPr>
      <t xml:space="preserve">: Sediu &gt; </t>
    </r>
    <r>
      <rPr>
        <b/>
        <u/>
        <sz val="11"/>
        <color theme="9" tint="-0.499984740745262"/>
        <rFont val="Times New Roman"/>
        <family val="1"/>
      </rPr>
      <t>mini IAZ</t>
    </r>
    <r>
      <rPr>
        <sz val="11"/>
        <color theme="1"/>
        <rFont val="Times New Roman"/>
        <family val="1"/>
      </rPr>
      <t xml:space="preserve"> &gt; </t>
    </r>
    <r>
      <rPr>
        <b/>
        <u/>
        <sz val="11"/>
        <color theme="8"/>
        <rFont val="Times New Roman"/>
        <family val="1"/>
      </rPr>
      <t>BIOLOGIE:</t>
    </r>
    <r>
      <rPr>
        <sz val="11"/>
        <color theme="1"/>
        <rFont val="Times New Roman"/>
        <family val="1"/>
      </rPr>
      <t xml:space="preserve"> OBSERVAȚII </t>
    </r>
    <r>
      <rPr>
        <b/>
        <u/>
        <sz val="11"/>
        <color rgb="FFFF0000"/>
        <rFont val="Times New Roman"/>
        <family val="1"/>
      </rPr>
      <t>SPECII:</t>
    </r>
    <r>
      <rPr>
        <sz val="11"/>
        <color theme="1"/>
        <rFont val="Times New Roman"/>
        <family val="1"/>
      </rPr>
      <t xml:space="preserve"> Participanții </t>
    </r>
    <r>
      <rPr>
        <b/>
        <u/>
        <sz val="11"/>
        <color theme="1"/>
        <rFont val="Times New Roman"/>
        <family val="1"/>
      </rPr>
      <t>primesc recipiente</t>
    </r>
    <r>
      <rPr>
        <sz val="11"/>
        <color theme="1"/>
        <rFont val="Times New Roman"/>
        <family val="1"/>
      </rPr>
      <t xml:space="preserve"> (5-9) cu câteva </t>
    </r>
    <r>
      <rPr>
        <b/>
        <u/>
        <sz val="11"/>
        <color rgb="FFFF0000"/>
        <rFont val="Times New Roman"/>
        <family val="1"/>
      </rPr>
      <t>specii VII</t>
    </r>
    <r>
      <rPr>
        <sz val="11"/>
        <color theme="1"/>
        <rFont val="Times New Roman"/>
        <family val="1"/>
      </rPr>
      <t xml:space="preserve"> din fauna și flora Lacului Snagov (</t>
    </r>
    <r>
      <rPr>
        <b/>
        <u/>
        <sz val="11"/>
        <color theme="1"/>
        <rFont val="Times New Roman"/>
        <family val="1"/>
      </rPr>
      <t>pești, raci, scoici, plante de apă, etc</t>
    </r>
    <r>
      <rPr>
        <sz val="11"/>
        <color theme="1"/>
        <rFont val="Times New Roman"/>
        <family val="1"/>
      </rPr>
      <t xml:space="preserve">) pe care le pot astfel vedea îndeaproape și pe unele </t>
    </r>
    <r>
      <rPr>
        <b/>
        <u/>
        <sz val="11"/>
        <color rgb="FFFF0000"/>
        <rFont val="Times New Roman"/>
        <family val="1"/>
      </rPr>
      <t>pot pune și mâna</t>
    </r>
    <r>
      <rPr>
        <sz val="11"/>
        <color theme="1"/>
        <rFont val="Times New Roman"/>
        <family val="1"/>
      </rPr>
      <t xml:space="preserve">! * Vor primi explicații legate de obiceiurile animalelor, viața subacvatică,  cum se hrănesc etc * Participanții pot primi mici teme, exerciții sau realiza diferite jocuri în sub-grupuri * La cerere, pentru vârste mai mari, pot fi asigurate lupe și un microscop pentru analiza unor plante secționate </t>
    </r>
  </si>
  <si>
    <t>LoBI07</t>
  </si>
  <si>
    <r>
      <rPr>
        <b/>
        <u/>
        <sz val="11"/>
        <color theme="1"/>
        <rFont val="Times New Roman"/>
        <family val="1"/>
      </rPr>
      <t>Activitate</t>
    </r>
    <r>
      <rPr>
        <sz val="11"/>
        <color theme="1"/>
        <rFont val="Times New Roman"/>
        <family val="1"/>
      </rPr>
      <t xml:space="preserve">: Sediu &gt; </t>
    </r>
    <r>
      <rPr>
        <sz val="11"/>
        <color theme="9" tint="-0.499984740745262"/>
        <rFont val="Times New Roman"/>
        <family val="1"/>
      </rPr>
      <t>mini IAZ</t>
    </r>
    <r>
      <rPr>
        <sz val="11"/>
        <color theme="1"/>
        <rFont val="Times New Roman"/>
        <family val="1"/>
      </rPr>
      <t xml:space="preserve"> &gt; </t>
    </r>
    <r>
      <rPr>
        <b/>
        <u/>
        <sz val="11"/>
        <color theme="8"/>
        <rFont val="Times New Roman"/>
        <family val="1"/>
      </rPr>
      <t>BIOLOGIE:</t>
    </r>
    <r>
      <rPr>
        <sz val="11"/>
        <color theme="1"/>
        <rFont val="Times New Roman"/>
        <family val="1"/>
      </rPr>
      <t xml:space="preserve"> despre </t>
    </r>
    <r>
      <rPr>
        <b/>
        <u/>
        <sz val="11"/>
        <color rgb="FFFF0000"/>
        <rFont val="Times New Roman"/>
        <family val="1"/>
      </rPr>
      <t>ECOSISTEMELE</t>
    </r>
    <r>
      <rPr>
        <sz val="11"/>
        <color theme="1"/>
        <rFont val="Times New Roman"/>
        <family val="1"/>
      </rPr>
      <t xml:space="preserve"> specifice lacului, prin: </t>
    </r>
    <r>
      <rPr>
        <b/>
        <u/>
        <sz val="11"/>
        <color theme="1"/>
        <rFont val="Times New Roman"/>
        <family val="1"/>
      </rPr>
      <t>observații la IAZ</t>
    </r>
    <r>
      <rPr>
        <sz val="11"/>
        <color theme="1"/>
        <rFont val="Times New Roman"/>
        <family val="1"/>
      </rPr>
      <t xml:space="preserve"> (format din 3 cuve cu apă cu caracteristici diferite), acvarii și secțiuni realizate pentru filtrarea naturală a apei, observații asupra vieții din iaz prin </t>
    </r>
    <r>
      <rPr>
        <b/>
        <u/>
        <sz val="11"/>
        <color rgb="FFFF0000"/>
        <rFont val="Times New Roman"/>
        <family val="1"/>
      </rPr>
      <t>fereastra submersă</t>
    </r>
    <r>
      <rPr>
        <sz val="11"/>
        <color theme="1"/>
        <rFont val="Times New Roman"/>
        <family val="1"/>
      </rPr>
      <t xml:space="preserve"> și panouri cu prezentări vizuale (peste 96 de </t>
    </r>
    <r>
      <rPr>
        <sz val="11"/>
        <color rgb="FFFF0000"/>
        <rFont val="Times New Roman"/>
        <family val="1"/>
      </rPr>
      <t>planșe color</t>
    </r>
    <r>
      <rPr>
        <sz val="11"/>
        <color theme="1"/>
        <rFont val="Times New Roman"/>
        <family val="1"/>
      </rPr>
      <t xml:space="preserve"> cu poze și explicații) * Vedeți cel puțin 6 specii de pești, 12 specii de plante, scoici, raci și broscuțe (toate VII !)</t>
    </r>
  </si>
  <si>
    <t>LoBI06</t>
  </si>
  <si>
    <t>GR, SP, SG, LI, SM, CO</t>
  </si>
  <si>
    <t>Ac1</t>
  </si>
  <si>
    <r>
      <t>Activitate:</t>
    </r>
    <r>
      <rPr>
        <sz val="11"/>
        <color theme="1"/>
        <rFont val="Times New Roman"/>
        <family val="1"/>
      </rPr>
      <t xml:space="preserve"> (în sub-echipe 2-4p) </t>
    </r>
    <r>
      <rPr>
        <b/>
        <u/>
        <sz val="11"/>
        <color theme="1"/>
        <rFont val="Times New Roman"/>
        <family val="1"/>
      </rPr>
      <t xml:space="preserve">Colectare </t>
    </r>
    <r>
      <rPr>
        <b/>
        <u/>
        <sz val="11"/>
        <color rgb="FFFF0000"/>
        <rFont val="Times New Roman"/>
        <family val="1"/>
      </rPr>
      <t>FRUNZE</t>
    </r>
    <r>
      <rPr>
        <sz val="11"/>
        <color theme="1"/>
        <rFont val="Times New Roman"/>
        <family val="1"/>
      </rPr>
      <t xml:space="preserve"> (cât mai diferite - din cele peste 30 de forme disponibile) &gt; gruparea lor pe foi A1 &gt; observare &gt; discuții &gt; (opțional) comparatii cu 16 modele de pe un </t>
    </r>
    <r>
      <rPr>
        <b/>
        <sz val="11"/>
        <color theme="1"/>
        <rFont val="Times New Roman"/>
        <family val="1"/>
      </rPr>
      <t>PANOU</t>
    </r>
    <r>
      <rPr>
        <sz val="11"/>
        <color theme="1"/>
        <rFont val="Times New Roman"/>
        <family val="1"/>
      </rPr>
      <t xml:space="preserve"> (cu detalii folosite pentru determinare) &gt; (opțional) prezentare - explicații ale unui specialist. De regulă, se fac diferite jocuri (funcție de vârstă / nivel de energie - motivație - dinamică de grup: cât mai repede - multe - diferite - complete etc.). Se adaptează (după participantți). Se pot face poze - concursuri.</t>
    </r>
  </si>
  <si>
    <t>20m/GR, 40m/SP .. &gt; 10m per tip de frunză</t>
  </si>
  <si>
    <t>GR, SP, SG, FA</t>
  </si>
  <si>
    <t>Ac2</t>
  </si>
  <si>
    <r>
      <rPr>
        <b/>
        <u/>
        <sz val="11"/>
        <color theme="1"/>
        <rFont val="Times New Roman"/>
        <family val="1"/>
      </rPr>
      <t xml:space="preserve">Explorări legate de </t>
    </r>
    <r>
      <rPr>
        <b/>
        <u/>
        <sz val="11"/>
        <color rgb="FFFF0000"/>
        <rFont val="Times New Roman"/>
        <family val="1"/>
      </rPr>
      <t>lanțurile trofice</t>
    </r>
    <r>
      <rPr>
        <sz val="11"/>
        <color theme="1"/>
        <rFont val="Times New Roman"/>
        <family val="1"/>
      </rPr>
      <t xml:space="preserve"> (producători &gt; consumatori). Adică mergem și vedem concret: fiecare participant rupe câte o singură frunză &gt; le punem în cutia pentru compost &gt; de acolo scoatem câte o râmă pe care fiecare participant o aruncă în apa iazului &gt; vor vedea cum le mănâncă peștii &gt; ce urmează? (pisica / oamenii ..  care ar dori sa manance peștele) * Apoi ne uităm la câteva planșe cu alte exemple de lanțuri trofice.</t>
    </r>
  </si>
  <si>
    <t>Ac3</t>
  </si>
  <si>
    <r>
      <rPr>
        <b/>
        <sz val="11"/>
        <color theme="1"/>
        <rFont val="Times New Roman"/>
        <family val="1"/>
      </rPr>
      <t xml:space="preserve">Activitate: </t>
    </r>
    <r>
      <rPr>
        <sz val="11"/>
        <color theme="1"/>
        <rFont val="Times New Roman"/>
        <family val="1"/>
      </rPr>
      <t xml:space="preserve">1-3 exerciții de </t>
    </r>
    <r>
      <rPr>
        <b/>
        <u/>
        <sz val="11"/>
        <color rgb="FFFF0000"/>
        <rFont val="Times New Roman"/>
        <family val="1"/>
      </rPr>
      <t>căutare-găsire a unor specii în natură</t>
    </r>
    <r>
      <rPr>
        <sz val="11"/>
        <color theme="1"/>
        <rFont val="Times New Roman"/>
        <family val="1"/>
      </rPr>
      <t xml:space="preserve"> - pădure (dintr-un set pregătit de peste 20, diferite în fiecare lună). Exemple: "cine găsește primul o":  furnică / ciupercă / o frunză - sămânță ca aceasta / etc.. Cu </t>
    </r>
    <r>
      <rPr>
        <b/>
        <u/>
        <sz val="11"/>
        <color theme="1"/>
        <rFont val="Times New Roman"/>
        <family val="1"/>
      </rPr>
      <t>variante</t>
    </r>
    <r>
      <rPr>
        <sz val="11"/>
        <color theme="1"/>
        <rFont val="Times New Roman"/>
        <family val="1"/>
      </rPr>
      <t xml:space="preserve"> (funcție de vârstă, cu/fără utilizarea smartphone-ului + poze, individual ori în grupuri etc.). Primesc un </t>
    </r>
    <r>
      <rPr>
        <b/>
        <u/>
        <sz val="11"/>
        <color theme="1"/>
        <rFont val="Times New Roman"/>
        <family val="1"/>
      </rPr>
      <t>kit</t>
    </r>
    <r>
      <rPr>
        <sz val="11"/>
        <color theme="1"/>
        <rFont val="Times New Roman"/>
        <family val="1"/>
      </rPr>
      <t xml:space="preserve"> per mini-echipe (caserolă - mănușă - borcan - lingură - pungă etc.) Diferite concursuri - variații (gen </t>
    </r>
    <r>
      <rPr>
        <sz val="11"/>
        <color rgb="FFFF0000"/>
        <rFont val="Times New Roman"/>
        <family val="1"/>
      </rPr>
      <t>"</t>
    </r>
    <r>
      <rPr>
        <b/>
        <u/>
        <sz val="11"/>
        <color rgb="FFFF0000"/>
        <rFont val="Times New Roman"/>
        <family val="1"/>
      </rPr>
      <t>găsește comoara</t>
    </r>
    <r>
      <rPr>
        <sz val="11"/>
        <color rgb="FFFF0000"/>
        <rFont val="Times New Roman"/>
        <family val="1"/>
      </rPr>
      <t>" - naturală / "în căutarea speciilor pierdute" / "vânătoare" /  "explorare" / "mini-cercetare"</t>
    </r>
    <r>
      <rPr>
        <sz val="11"/>
        <color theme="1"/>
        <rFont val="Times New Roman"/>
        <family val="1"/>
      </rPr>
      <t>). Instructaj + exemplu inițial - căci nu vom deranja speciile (exemplarele vor fi doar privite - pozate și mereu eliberate). Putem corela și cu speciile din Colecțiile de la sediul Fundația Snagov. Activitatea poate fi derulată atât la sediul Fundației Snagov (1400 mp), cât și în diferite locuri / habitate (implicit - la pădure).* Rezultatele pot fi prezentate si in formele: "sesiune foto - album / film tematic", "realizare știre - emisiune tematică" etc.</t>
    </r>
  </si>
  <si>
    <t>LI, SM, FA</t>
  </si>
  <si>
    <t>Ac4</t>
  </si>
  <si>
    <r>
      <rPr>
        <b/>
        <sz val="11"/>
        <color theme="1"/>
        <rFont val="Times New Roman"/>
        <family val="1"/>
      </rPr>
      <t xml:space="preserve">Activitate: asistare + ajutor la </t>
    </r>
    <r>
      <rPr>
        <b/>
        <u/>
        <sz val="11"/>
        <color rgb="FFFF0000"/>
        <rFont val="Times New Roman"/>
        <family val="1"/>
      </rPr>
      <t>monitorizarile</t>
    </r>
    <r>
      <rPr>
        <b/>
        <sz val="11"/>
        <color theme="1"/>
        <rFont val="Times New Roman"/>
        <family val="1"/>
      </rPr>
      <t xml:space="preserve"> speciilor și habitatelor pe care le face bi-săptămânal, custodele (tot anul). </t>
    </r>
    <r>
      <rPr>
        <sz val="11"/>
        <color theme="1"/>
        <rFont val="Times New Roman"/>
        <family val="1"/>
      </rPr>
      <t>Există o listă cu 200+ specii. Implică un instructaj inițial, un minim de echipare (comunicată). Asigurăm o parte din echipament (dotarea necesară). Vom parcurge un traseu (pe jos / cu biciclete / caiace / vaporaș). În liniște. Vom recolta unele (părți) de plante. Puțină ecologizare. Va rezulta (cel puțin): set de poze, câteva determinări (de specii), un proces verbal (la sfârșit). În final, punem tot echipamentul (curățat) la locul lui. Concluzionăm (pe diferite criterii) &gt; ce am făcut + învățat "nou" + learning points &gt; ce îmbunătățim &gt; ce (am putea) face (diferit) - în viitor?</t>
    </r>
  </si>
  <si>
    <t>LI, SM, PR, FA</t>
  </si>
  <si>
    <t>TOȚI, IS, ES, SU, TV, IN, PR, EX</t>
  </si>
  <si>
    <t>Ac5</t>
  </si>
  <si>
    <r>
      <rPr>
        <b/>
        <sz val="11"/>
        <color theme="1"/>
        <rFont val="Times New Roman"/>
        <family val="1"/>
      </rPr>
      <t xml:space="preserve">Activitate: </t>
    </r>
    <r>
      <rPr>
        <sz val="11"/>
        <color theme="1"/>
        <rFont val="Times New Roman"/>
        <family val="1"/>
      </rPr>
      <t xml:space="preserve">Demonstrații (exemple): </t>
    </r>
    <r>
      <rPr>
        <b/>
        <sz val="11"/>
        <color theme="1"/>
        <rFont val="Times New Roman"/>
        <family val="1"/>
      </rPr>
      <t xml:space="preserve">Cum se </t>
    </r>
    <r>
      <rPr>
        <b/>
        <u/>
        <sz val="11"/>
        <color rgb="FFFF0000"/>
        <rFont val="Times New Roman"/>
        <family val="1"/>
      </rPr>
      <t>RECUNOSC</t>
    </r>
    <r>
      <rPr>
        <u/>
        <sz val="11"/>
        <color rgb="FFFF0000"/>
        <rFont val="Times New Roman"/>
        <family val="1"/>
      </rPr>
      <t xml:space="preserve"> (identifică) </t>
    </r>
    <r>
      <rPr>
        <b/>
        <u/>
        <sz val="11"/>
        <color rgb="FFFF0000"/>
        <rFont val="Times New Roman"/>
        <family val="1"/>
      </rPr>
      <t>speciile</t>
    </r>
    <r>
      <rPr>
        <sz val="11"/>
        <color theme="1"/>
        <rFont val="Times New Roman"/>
        <family val="1"/>
      </rPr>
      <t xml:space="preserve"> în natură? Ce este și cum se folosesc DETERMINATOARELE? (Plante, Pești, Amfibieni, Reptile, Insecte). Prezentare + minim 2 demonstrații + 2 exerciții practice.</t>
    </r>
  </si>
  <si>
    <t>SP, SG, LI, PR, FA, CO</t>
  </si>
  <si>
    <t>Ac6</t>
  </si>
  <si>
    <r>
      <rPr>
        <b/>
        <sz val="11"/>
        <color theme="1"/>
        <rFont val="Times New Roman"/>
        <family val="1"/>
      </rPr>
      <t xml:space="preserve">Activitate: </t>
    </r>
    <r>
      <rPr>
        <sz val="11"/>
        <color theme="1"/>
        <rFont val="Times New Roman"/>
        <family val="1"/>
      </rPr>
      <t xml:space="preserve">Cum </t>
    </r>
    <r>
      <rPr>
        <b/>
        <sz val="11"/>
        <color rgb="FFFF0000"/>
        <rFont val="Times New Roman"/>
        <family val="1"/>
      </rPr>
      <t>confecționăm</t>
    </r>
    <r>
      <rPr>
        <sz val="11"/>
        <color rgb="FFFF0000"/>
        <rFont val="Times New Roman"/>
        <family val="1"/>
      </rPr>
      <t xml:space="preserve"> un </t>
    </r>
    <r>
      <rPr>
        <b/>
        <u/>
        <sz val="11"/>
        <color rgb="FFFF0000"/>
        <rFont val="Times New Roman"/>
        <family val="1"/>
      </rPr>
      <t>TERARIU</t>
    </r>
    <r>
      <rPr>
        <sz val="11"/>
        <color theme="1"/>
        <rFont val="Times New Roman"/>
        <family val="1"/>
      </rPr>
      <t xml:space="preserve"> (câteva plante / mușchi + opțional ceva vietăți precum melc, râmă, insectă și ceva elemente de decor), ori un </t>
    </r>
    <r>
      <rPr>
        <b/>
        <sz val="11"/>
        <color theme="1"/>
        <rFont val="Times New Roman"/>
        <family val="1"/>
      </rPr>
      <t>ACVARIU. E</t>
    </r>
    <r>
      <rPr>
        <sz val="11"/>
        <color theme="1"/>
        <rFont val="Times New Roman"/>
        <family val="1"/>
      </rPr>
      <t xml:space="preserve">xplicații despre: ce se întâmplă " înăuntru" + cum se întrețin? </t>
    </r>
    <r>
      <rPr>
        <b/>
        <u/>
        <sz val="11"/>
        <color theme="1"/>
        <rFont val="Times New Roman"/>
        <family val="1"/>
      </rPr>
      <t>Participanții iau (acasă) TERARIUL la care au lucrat</t>
    </r>
    <r>
      <rPr>
        <sz val="11"/>
        <color theme="1"/>
        <rFont val="Times New Roman"/>
        <family val="1"/>
      </rPr>
      <t xml:space="preserve"> (cu cel mai simplu: o caserolă de 2000 ml cu mușchi ori 3 plante și ceva "viu" înăuntru + foaie de notare - monitorizare și instrucțiuni finale de reciclare naturală (ori restituire). Cand se derulează la sediul dvs. - mai apar câteva costuri suplimentare. Se poate extinde cu monitorizare (chiar și prin Facebook) și returnare (reintegrare) în natură a componentelor.</t>
    </r>
  </si>
  <si>
    <t>IS, ES, SU, TV</t>
  </si>
  <si>
    <t>Ac7</t>
  </si>
  <si>
    <r>
      <rPr>
        <b/>
        <sz val="11"/>
        <color theme="1"/>
        <rFont val="Times New Roman"/>
        <family val="1"/>
      </rPr>
      <t xml:space="preserve">Activitate: </t>
    </r>
    <r>
      <rPr>
        <b/>
        <u/>
        <sz val="11"/>
        <color rgb="FFFF0000"/>
        <rFont val="Times New Roman"/>
        <family val="1"/>
      </rPr>
      <t>Pescuit ecologic</t>
    </r>
    <r>
      <rPr>
        <sz val="11"/>
        <color theme="1"/>
        <rFont val="Times New Roman"/>
        <family val="1"/>
      </rPr>
      <t xml:space="preserve"> în iaz în serii (sub-grupuri) de câte 5, pentru durate de 10-15 min. Fiecare primește: 1 undiță ecologică + 5 râme. Râmele și peștii nu sunt răniți. Tot ce rezultă - se returnează (râmele la stația de compost și peștii - în iaz).</t>
    </r>
  </si>
  <si>
    <t>Ac8</t>
  </si>
  <si>
    <r>
      <t>Activitate:</t>
    </r>
    <r>
      <rPr>
        <sz val="11"/>
        <color theme="1"/>
        <rFont val="Times New Roman"/>
        <family val="1"/>
      </rPr>
      <t xml:space="preserve"> </t>
    </r>
    <r>
      <rPr>
        <b/>
        <u/>
        <sz val="11"/>
        <color rgb="FFFF0000"/>
        <rFont val="Times New Roman"/>
        <family val="1"/>
      </rPr>
      <t>HRĂNIRI</t>
    </r>
    <r>
      <rPr>
        <sz val="11"/>
        <color theme="1"/>
        <rFont val="Times New Roman"/>
        <family val="1"/>
      </rPr>
      <t xml:space="preserve"> &gt; râme (căutare - capturare </t>
    </r>
    <r>
      <rPr>
        <b/>
        <u/>
        <sz val="11"/>
        <color rgb="FFFF0000"/>
        <rFont val="Times New Roman"/>
        <family val="1"/>
      </rPr>
      <t>râme</t>
    </r>
    <r>
      <rPr>
        <sz val="11"/>
        <rFont val="Times New Roman"/>
        <family val="1"/>
      </rPr>
      <t xml:space="preserve">: min </t>
    </r>
    <r>
      <rPr>
        <sz val="11"/>
        <color theme="1"/>
        <rFont val="Times New Roman"/>
        <family val="1"/>
      </rPr>
      <t xml:space="preserve">3 - max 5/p) în stația de compost (primesc mănuși de plastic, instructaj, supervizare etc.) &gt; hrănire </t>
    </r>
    <r>
      <rPr>
        <b/>
        <u/>
        <sz val="11"/>
        <color rgb="FFFF0000"/>
        <rFont val="Times New Roman"/>
        <family val="1"/>
      </rPr>
      <t>pești</t>
    </r>
    <r>
      <rPr>
        <sz val="11"/>
        <color theme="1"/>
        <rFont val="Times New Roman"/>
        <family val="1"/>
      </rPr>
      <t xml:space="preserve"> (conform instrucțiunilor primite)</t>
    </r>
  </si>
  <si>
    <t>FA, PR, CO</t>
  </si>
  <si>
    <t>TV, IN, PR</t>
  </si>
  <si>
    <t>Fo01</t>
  </si>
  <si>
    <r>
      <t>Activitate:</t>
    </r>
    <r>
      <rPr>
        <sz val="11"/>
        <color theme="1"/>
        <rFont val="Times New Roman"/>
        <family val="1"/>
      </rPr>
      <t xml:space="preserve"> </t>
    </r>
    <r>
      <rPr>
        <b/>
        <u/>
        <sz val="11"/>
        <color rgb="FFFF0000"/>
        <rFont val="Times New Roman"/>
        <family val="1"/>
      </rPr>
      <t>Fotografieri în natură</t>
    </r>
    <r>
      <rPr>
        <sz val="11"/>
        <color theme="1"/>
        <rFont val="Times New Roman"/>
        <family val="1"/>
      </rPr>
      <t>. Temele pot fi foarte diferite: peisaje - habitate / anumite specii din cele peste 1400 / fotografieri macro / de noapte / acvatică. Funcție de dorințele invitaților - vor fi invitați specialiști. Organizare: Lunar custodele face monitorizări și patrulări de 2-6 ore - la care pot veni 2-8 persoane. La acestea se pot adăuga (înainte / după) activitățile specifice artei fotografice. Detaliile și bugetele se pot conveni de comun acord. Varianta minimă este: 4000 lei pentru 10 ore - 16 participanți - 1 specialist = lector foto - 2 ture a câte 2 ore - masă - cort cu mese pentru prezentări și proiecții multimedia - transport local.</t>
    </r>
  </si>
  <si>
    <t>Su01</t>
  </si>
  <si>
    <r>
      <t>Activitate:</t>
    </r>
    <r>
      <rPr>
        <sz val="11"/>
        <color theme="1"/>
        <rFont val="Times New Roman"/>
        <family val="1"/>
      </rPr>
      <t xml:space="preserve"> Cumperi un </t>
    </r>
    <r>
      <rPr>
        <b/>
        <u/>
        <sz val="11"/>
        <color rgb="FFFF0000"/>
        <rFont val="Times New Roman"/>
        <family val="1"/>
      </rPr>
      <t>SUVENIR</t>
    </r>
    <r>
      <rPr>
        <sz val="11"/>
        <color theme="1"/>
        <rFont val="Times New Roman"/>
        <family val="1"/>
      </rPr>
      <t xml:space="preserve"> (tradițional / specific / local) sau încerci să-l câștigi prin Loterie sau Concurs (din categoriile expuse). Notă: unele din aceste obiecte sunt făcute de voluntari și au rol în auto-finanțarea Fundatiei Snagov (care are un set larg de preocupări).</t>
    </r>
  </si>
  <si>
    <t>GT: "Felicitari: ai primit o reducere de 10-50% la obiectul ales"</t>
  </si>
  <si>
    <t>SG, LI, SM, PR, FA</t>
  </si>
  <si>
    <t>Ex5</t>
  </si>
  <si>
    <r>
      <rPr>
        <u/>
        <sz val="11"/>
        <color theme="1"/>
        <rFont val="Times New Roman"/>
        <family val="1"/>
      </rPr>
      <t xml:space="preserve">Activitate: </t>
    </r>
    <r>
      <rPr>
        <b/>
        <u/>
        <sz val="11"/>
        <color theme="1"/>
        <rFont val="Times New Roman"/>
        <family val="1"/>
      </rPr>
      <t>Set de Lucrări Practice de Biologie</t>
    </r>
    <r>
      <rPr>
        <sz val="11"/>
        <color theme="1"/>
        <rFont val="Times New Roman"/>
        <family val="1"/>
      </rPr>
      <t xml:space="preserve"> &gt; </t>
    </r>
    <r>
      <rPr>
        <b/>
        <u/>
        <sz val="11"/>
        <color theme="1"/>
        <rFont val="Times New Roman"/>
        <family val="1"/>
      </rPr>
      <t xml:space="preserve">Folosire </t>
    </r>
    <r>
      <rPr>
        <b/>
        <u/>
        <sz val="11"/>
        <color rgb="FFFF0000"/>
        <rFont val="Times New Roman"/>
        <family val="1"/>
      </rPr>
      <t>MICROSCOP</t>
    </r>
    <r>
      <rPr>
        <sz val="11"/>
        <color theme="1"/>
        <rFont val="Times New Roman"/>
        <family val="1"/>
      </rPr>
      <t xml:space="preserve"> (prezentare 3 exemple standard + 3 "de sezon" + câte "ceva" de la fiecare participant: piele / păr / haină / obiect personal etc.). Notă: cu </t>
    </r>
    <r>
      <rPr>
        <b/>
        <u/>
        <sz val="11"/>
        <color theme="1"/>
        <rFont val="Times New Roman"/>
        <family val="1"/>
      </rPr>
      <t>microscop electronic</t>
    </r>
    <r>
      <rPr>
        <sz val="11"/>
        <color theme="1"/>
        <rFont val="Times New Roman"/>
        <family val="1"/>
      </rPr>
      <t>, conectat la notebook - pe care îl conectăm la video proiector ori ecran - TV mare.</t>
    </r>
  </si>
  <si>
    <t>SG, LI, SM, FA</t>
  </si>
  <si>
    <t>B01</t>
  </si>
  <si>
    <r>
      <rPr>
        <u/>
        <sz val="11"/>
        <color theme="1"/>
        <rFont val="Times New Roman"/>
        <family val="1"/>
      </rPr>
      <t xml:space="preserve">Activitate: </t>
    </r>
    <r>
      <rPr>
        <b/>
        <u/>
        <sz val="11"/>
        <color theme="1"/>
        <rFont val="Times New Roman"/>
        <family val="1"/>
      </rPr>
      <t>Set de Lucrări Practice de Biologie</t>
    </r>
    <r>
      <rPr>
        <sz val="11"/>
        <color theme="1"/>
        <rFont val="Times New Roman"/>
        <family val="1"/>
      </rPr>
      <t xml:space="preserve"> &gt; </t>
    </r>
    <r>
      <rPr>
        <b/>
        <u/>
        <sz val="11"/>
        <color theme="1"/>
        <rFont val="Times New Roman"/>
        <family val="1"/>
      </rPr>
      <t>MICROSCOP</t>
    </r>
    <r>
      <rPr>
        <sz val="11"/>
        <color theme="1"/>
        <rFont val="Times New Roman"/>
        <family val="1"/>
      </rPr>
      <t xml:space="preserve"> &gt; </t>
    </r>
    <r>
      <rPr>
        <b/>
        <u/>
        <sz val="11"/>
        <color theme="1"/>
        <rFont val="Times New Roman"/>
        <family val="1"/>
      </rPr>
      <t xml:space="preserve">Celula </t>
    </r>
    <r>
      <rPr>
        <b/>
        <u/>
        <sz val="11"/>
        <color rgb="FFFF0000"/>
        <rFont val="Times New Roman"/>
        <family val="1"/>
      </rPr>
      <t>vegetală</t>
    </r>
    <r>
      <rPr>
        <sz val="11"/>
        <color theme="1"/>
        <rFont val="Times New Roman"/>
        <family val="1"/>
      </rPr>
      <t xml:space="preserve"> sau </t>
    </r>
    <r>
      <rPr>
        <b/>
        <u/>
        <sz val="11"/>
        <color rgb="FFFF0000"/>
        <rFont val="Times New Roman"/>
        <family val="1"/>
      </rPr>
      <t>animală</t>
    </r>
    <r>
      <rPr>
        <sz val="11"/>
        <color theme="1"/>
        <rFont val="Times New Roman"/>
        <family val="1"/>
      </rPr>
      <t xml:space="preserve"> - structura (cu preparare mostră și vizualizare + discuții)</t>
    </r>
  </si>
  <si>
    <t>LoBB01</t>
  </si>
  <si>
    <t>B03</t>
  </si>
  <si>
    <r>
      <rPr>
        <b/>
        <u/>
        <sz val="11"/>
        <color theme="1"/>
        <rFont val="Times New Roman"/>
        <family val="1"/>
      </rPr>
      <t>Activitate: Set de Lucrări Practice de Biologie</t>
    </r>
    <r>
      <rPr>
        <sz val="11"/>
        <color theme="1"/>
        <rFont val="Times New Roman"/>
        <family val="1"/>
      </rPr>
      <t xml:space="preserve"> &gt; </t>
    </r>
    <r>
      <rPr>
        <b/>
        <u/>
        <sz val="11"/>
        <color theme="1"/>
        <rFont val="Times New Roman"/>
        <family val="1"/>
      </rPr>
      <t>MICROSCOP</t>
    </r>
    <r>
      <rPr>
        <sz val="11"/>
        <color theme="1"/>
        <rFont val="Times New Roman"/>
        <family val="1"/>
      </rPr>
      <t xml:space="preserve"> &gt; </t>
    </r>
    <r>
      <rPr>
        <sz val="11"/>
        <color rgb="FFFF0000"/>
        <rFont val="Times New Roman"/>
        <family val="1"/>
      </rPr>
      <t>selecție</t>
    </r>
    <r>
      <rPr>
        <sz val="11"/>
        <color theme="1"/>
        <rFont val="Times New Roman"/>
        <family val="1"/>
      </rPr>
      <t xml:space="preserve"> dintre: secțiuni vegetale / mici insecte / amibe / parameci / bacterii / mucegai / protozoare / etc.</t>
    </r>
  </si>
  <si>
    <t>LoBB03</t>
  </si>
  <si>
    <t>B04</t>
  </si>
  <si>
    <r>
      <rPr>
        <b/>
        <u/>
        <sz val="11"/>
        <color theme="1"/>
        <rFont val="Times New Roman"/>
        <family val="1"/>
      </rPr>
      <t>Activitate: Set de Lucrări Practice de Biologie</t>
    </r>
    <r>
      <rPr>
        <sz val="11"/>
        <color theme="1"/>
        <rFont val="Times New Roman"/>
        <family val="1"/>
      </rPr>
      <t xml:space="preserve"> &gt; </t>
    </r>
    <r>
      <rPr>
        <b/>
        <u/>
        <sz val="11"/>
        <color theme="1"/>
        <rFont val="Times New Roman"/>
        <family val="1"/>
      </rPr>
      <t>Biologie vegetală</t>
    </r>
    <r>
      <rPr>
        <sz val="11"/>
        <color theme="1"/>
        <rFont val="Times New Roman"/>
        <family val="1"/>
      </rPr>
      <t xml:space="preserve"> &gt; (30+ teme) </t>
    </r>
    <r>
      <rPr>
        <b/>
        <u/>
        <sz val="11"/>
        <color theme="1"/>
        <rFont val="Times New Roman"/>
        <family val="1"/>
      </rPr>
      <t>selecție</t>
    </r>
    <r>
      <rPr>
        <sz val="11"/>
        <color theme="1"/>
        <rFont val="Times New Roman"/>
        <family val="1"/>
      </rPr>
      <t xml:space="preserve"> dintre: </t>
    </r>
    <r>
      <rPr>
        <b/>
        <u/>
        <sz val="11"/>
        <color rgb="FFFF0000"/>
        <rFont val="Times New Roman"/>
        <family val="1"/>
      </rPr>
      <t>morfologie</t>
    </r>
    <r>
      <rPr>
        <sz val="11"/>
        <color theme="1"/>
        <rFont val="Times New Roman"/>
        <family val="1"/>
      </rPr>
      <t xml:space="preserve"> (rădăcini, tulpini, frunză, floare, fruct, semințe) / absorbția apei / fotosinteză / respirația / excreția / germinația / creștere / miscările plantelor. Pot vedea o suită de plante în stadii diferite de dezvoltare. </t>
    </r>
    <r>
      <rPr>
        <b/>
        <u/>
        <sz val="11"/>
        <color theme="1"/>
        <rFont val="Times New Roman"/>
        <family val="1"/>
      </rPr>
      <t>Sau</t>
    </r>
    <r>
      <rPr>
        <sz val="11"/>
        <color theme="1"/>
        <rFont val="Times New Roman"/>
        <family val="1"/>
      </rPr>
      <t xml:space="preserve"> se pot confecționa </t>
    </r>
    <r>
      <rPr>
        <b/>
        <u/>
        <sz val="11"/>
        <color rgb="FFFF0000"/>
        <rFont val="Times New Roman"/>
        <family val="1"/>
      </rPr>
      <t>răsaduri</t>
    </r>
    <r>
      <rPr>
        <sz val="11"/>
        <color theme="1"/>
        <rFont val="Times New Roman"/>
        <family val="1"/>
      </rPr>
      <t xml:space="preserve"> individuale - cu care să plece (acasă) copiii (și primesc și un material scris cu instrucțiuni).</t>
    </r>
  </si>
  <si>
    <t>LoBB04</t>
  </si>
  <si>
    <t>ES, SU, TV, IN, PR, EX, CA</t>
  </si>
  <si>
    <t>Ac9</t>
  </si>
  <si>
    <r>
      <rPr>
        <b/>
        <u/>
        <sz val="11"/>
        <color theme="1"/>
        <rFont val="Times New Roman"/>
        <family val="1"/>
      </rPr>
      <t xml:space="preserve">Inventariere </t>
    </r>
    <r>
      <rPr>
        <b/>
        <u/>
        <sz val="11"/>
        <color rgb="FFFF0000"/>
        <rFont val="Times New Roman"/>
        <family val="1"/>
      </rPr>
      <t>MACRONEVERTEBRATE</t>
    </r>
    <r>
      <rPr>
        <sz val="11"/>
        <color theme="1"/>
        <rFont val="Times New Roman"/>
        <family val="1"/>
      </rPr>
      <t xml:space="preserve"> din apa puțin adâncă (0-15cm) - din: IAZ - jgheaburi - acvarii / bălțile temporare din pădure, râul Ilfov etc. / sau din </t>
    </r>
    <r>
      <rPr>
        <b/>
        <u/>
        <sz val="11"/>
        <color theme="1"/>
        <rFont val="Times New Roman"/>
        <family val="1"/>
      </rPr>
      <t>carote</t>
    </r>
    <r>
      <rPr>
        <sz val="11"/>
        <color theme="1"/>
        <rFont val="Times New Roman"/>
        <family val="1"/>
      </rPr>
      <t xml:space="preserve"> de sediment - mâl luate din acele locuri. În echipe de 2-4 participanți, care primesc echipament (minciog / lopațele / recipiente - caserole / câțiva și cizme / etc.). Le vom sorta &gt; număra &gt; determina &gt; poza &gt; elibera înapoi în natură. Astfel vom putea calcula </t>
    </r>
    <r>
      <rPr>
        <u/>
        <sz val="11"/>
        <color theme="1"/>
        <rFont val="Times New Roman"/>
        <family val="1"/>
      </rPr>
      <t>indicele biotic</t>
    </r>
    <r>
      <rPr>
        <sz val="11"/>
        <color theme="1"/>
        <rFont val="Times New Roman"/>
        <family val="1"/>
      </rPr>
      <t xml:space="preserve"> și discuta.</t>
    </r>
  </si>
  <si>
    <t>SU, TV, IN, PR, EX, CA</t>
  </si>
  <si>
    <r>
      <rPr>
        <b/>
        <u/>
        <sz val="11"/>
        <color rgb="FFFF0000"/>
        <rFont val="Times New Roman"/>
        <family val="1"/>
      </rPr>
      <t>Activitate: ANALIZA APEI</t>
    </r>
    <r>
      <rPr>
        <sz val="11"/>
        <color theme="1"/>
        <rFont val="Times New Roman"/>
        <family val="1"/>
      </rPr>
      <t xml:space="preserve"> - analiza, cu kit special, a principalilor parametri ai apei: PH, nitriți, nitrați, duritate, temperatură, oxigen dizolvat * Realizarea unor </t>
    </r>
    <r>
      <rPr>
        <sz val="11"/>
        <color rgb="FFFF0000"/>
        <rFont val="Times New Roman"/>
        <family val="1"/>
      </rPr>
      <t>fișe</t>
    </r>
    <r>
      <rPr>
        <sz val="11"/>
        <color theme="1"/>
        <rFont val="Times New Roman"/>
        <family val="1"/>
      </rPr>
      <t xml:space="preserve"> cu notarea aspectelor analizate și ințelegerea cu ajutorul specialiștilor a </t>
    </r>
    <r>
      <rPr>
        <sz val="11"/>
        <color rgb="FFFF0000"/>
        <rFont val="Times New Roman"/>
        <family val="1"/>
      </rPr>
      <t>interdependențelor</t>
    </r>
    <r>
      <rPr>
        <sz val="11"/>
        <color theme="1"/>
        <rFont val="Times New Roman"/>
        <family val="1"/>
      </rPr>
      <t xml:space="preserve"> între valorile rezultate și existența/nonexistența vieții. Observarea unor tabele (evolutii anuale etc.)</t>
    </r>
  </si>
  <si>
    <t>LoB???</t>
  </si>
  <si>
    <t>GR, SP, SG, LI, SM, PR, FA, CO</t>
  </si>
  <si>
    <t>IS, ES, SU, TV, IN</t>
  </si>
  <si>
    <r>
      <rPr>
        <b/>
        <u/>
        <sz val="11"/>
        <color rgb="FFFF0000"/>
        <rFont val="Times New Roman"/>
        <family val="1"/>
      </rPr>
      <t>Activitate: Plimbare în pădure cu însoțitor (ranger)</t>
    </r>
    <r>
      <rPr>
        <sz val="11"/>
        <color theme="1"/>
        <rFont val="Times New Roman"/>
        <family val="1"/>
      </rPr>
      <t xml:space="preserve"> &gt;&gt; În cadrul unui </t>
    </r>
    <r>
      <rPr>
        <b/>
        <u/>
        <sz val="11"/>
        <color rgb="FFFF0000"/>
        <rFont val="Times New Roman"/>
        <family val="1"/>
      </rPr>
      <t>HABITAT</t>
    </r>
    <r>
      <rPr>
        <sz val="11"/>
        <color theme="1"/>
        <rFont val="Times New Roman"/>
        <family val="1"/>
      </rPr>
      <t xml:space="preserve"> din cele 4 existente în zona Snagov (păduri, mlaștini, și 2 habitate specifice lacurilor) alegem și </t>
    </r>
    <r>
      <rPr>
        <b/>
        <u/>
        <sz val="11"/>
        <color theme="1"/>
        <rFont val="Times New Roman"/>
        <family val="1"/>
      </rPr>
      <t>analizam</t>
    </r>
    <r>
      <rPr>
        <sz val="11"/>
        <color theme="1"/>
        <rFont val="Times New Roman"/>
        <family val="1"/>
      </rPr>
      <t xml:space="preserve"> câteva </t>
    </r>
    <r>
      <rPr>
        <b/>
        <u/>
        <sz val="11"/>
        <color theme="1"/>
        <rFont val="Times New Roman"/>
        <family val="1"/>
      </rPr>
      <t>ecosisteme</t>
    </r>
    <r>
      <rPr>
        <sz val="11"/>
        <color theme="1"/>
        <rFont val="Times New Roman"/>
        <family val="1"/>
      </rPr>
      <t xml:space="preserve"> (o poieniță, lăstăriș, copaci putreziți etc) * Cu ajutorul </t>
    </r>
    <r>
      <rPr>
        <b/>
        <u/>
        <sz val="11"/>
        <color theme="1"/>
        <rFont val="Times New Roman"/>
        <family val="1"/>
      </rPr>
      <t>ghizilor</t>
    </r>
    <r>
      <rPr>
        <sz val="11"/>
        <color theme="1"/>
        <rFont val="Times New Roman"/>
        <family val="1"/>
      </rPr>
      <t xml:space="preserve"> vom înțelege </t>
    </r>
    <r>
      <rPr>
        <b/>
        <u/>
        <sz val="11"/>
        <color theme="1"/>
        <rFont val="Times New Roman"/>
        <family val="1"/>
      </rPr>
      <t>interdependențele</t>
    </r>
    <r>
      <rPr>
        <sz val="11"/>
        <color theme="1"/>
        <rFont val="Times New Roman"/>
        <family val="1"/>
      </rPr>
      <t xml:space="preserve"> dintre factorii de mediu și viețuitoare și modul în care pot fi alterate sau distruse aceste sisteme prin intervenția factorilor străini (oameni, plante invazive etc.) * In orice perioada a anului, se monitorizeaza anumite stadii specifice ale celor 1400 specii identificate si mai ales pentru cele 228 specii protejate, rare si amenintate  * Participantii vor înțelege cum se hrănesc, traiesc, cum și unde cresc și mai ales care le sunt nevoile și problemele (cum poți ajuta).</t>
    </r>
  </si>
  <si>
    <t>LoBI01?</t>
  </si>
  <si>
    <t>SP, SG, LI, SM, PR, FA, CO</t>
  </si>
  <si>
    <r>
      <rPr>
        <b/>
        <u/>
        <sz val="11"/>
        <color theme="1"/>
        <rFont val="Times New Roman"/>
        <family val="1"/>
      </rPr>
      <t>Activitate: Tur ghidat în pădure</t>
    </r>
    <r>
      <rPr>
        <sz val="11"/>
        <color theme="1"/>
        <rFont val="Times New Roman"/>
        <family val="1"/>
      </rPr>
      <t xml:space="preserve"> &gt;&gt; </t>
    </r>
    <r>
      <rPr>
        <b/>
        <sz val="11"/>
        <color rgb="FFFF0000"/>
        <rFont val="Times New Roman"/>
        <family val="1"/>
      </rPr>
      <t>PLANTE MEDICINALE</t>
    </r>
    <r>
      <rPr>
        <sz val="11"/>
        <color theme="1"/>
        <rFont val="Times New Roman"/>
        <family val="1"/>
      </rPr>
      <t xml:space="preserve"> sau  </t>
    </r>
    <r>
      <rPr>
        <b/>
        <u/>
        <sz val="11"/>
        <color rgb="FFFF0000"/>
        <rFont val="Times New Roman"/>
        <family val="1"/>
      </rPr>
      <t>FRUCTE de PĂDURE</t>
    </r>
    <r>
      <rPr>
        <sz val="11"/>
        <color theme="1"/>
        <rFont val="Times New Roman"/>
        <family val="1"/>
      </rPr>
      <t>. Vom căuta diferite specii ce pot fi utilizate de oameni ca medicamente sau alimente [diferite, în funcție de sezon] * Putem MÂNCA: muguri, frunze, radacini, ciuperci etc. Găsim speciile &gt; vorbim despre utilizările lor &gt; observăm + (opțional) gustăm și luăm câteva mostre * Recoltarea se face în anumite perioade, zile, ore, condiții (și la fel: uscarea, prelucrarea, gătirea, consumul) * La un moment dat se discută - prezintă detalii despre: consum natural &gt; ceai &gt; infuzie &gt; decoct &gt; tinctură &gt; macerare &gt; pulberi &gt; creme * Ghidul decide dacă și ce cantități pot fi gustate / luate ca mostre.</t>
    </r>
  </si>
  <si>
    <t>GR, SP, SG, LI, PR, FA, CO</t>
  </si>
  <si>
    <r>
      <rPr>
        <b/>
        <u/>
        <sz val="11"/>
        <color rgb="FFFF0000"/>
        <rFont val="Times New Roman"/>
        <family val="1"/>
      </rPr>
      <t>Activitate: LUT &gt; Modelaj din lut</t>
    </r>
    <r>
      <rPr>
        <sz val="11"/>
        <color theme="1"/>
        <rFont val="Times New Roman"/>
        <family val="1"/>
      </rPr>
      <t>: figurine și forme ușor de realizat de către copii sau obiecte de artizanat, tradiționale, în funcție de vârsta participanților - pe care le vor pastra ca suvenir (minim 2x16=32 participanți)</t>
    </r>
  </si>
  <si>
    <t>LoBM03</t>
  </si>
  <si>
    <t>SG, LI, PR, FA, CO</t>
  </si>
  <si>
    <t>TOȚI, IS, ES, SU, TV, IN, PR, CA</t>
  </si>
  <si>
    <r>
      <rPr>
        <b/>
        <u/>
        <sz val="11"/>
        <color rgb="FFFF0000"/>
        <rFont val="Times New Roman"/>
        <family val="1"/>
      </rPr>
      <t>Activitate: LUT &gt; Olărit</t>
    </r>
    <r>
      <rPr>
        <sz val="11"/>
        <color theme="1"/>
        <rFont val="Times New Roman"/>
        <family val="1"/>
      </rPr>
      <t>: lucru la roata olarului (ceea ce rezultă, poate fi păstrat de participanți - ca suvenir)  (minim 2x16=32 participanți)</t>
    </r>
  </si>
  <si>
    <t>LoBM02</t>
  </si>
  <si>
    <r>
      <rPr>
        <b/>
        <u/>
        <sz val="11"/>
        <color theme="1"/>
        <rFont val="Times New Roman"/>
        <family val="1"/>
      </rPr>
      <t>Activitate: ÎMPLETITURI &gt; din foi de porumb</t>
    </r>
    <r>
      <rPr>
        <sz val="11"/>
        <color theme="1"/>
        <rFont val="Times New Roman"/>
        <family val="1"/>
      </rPr>
      <t xml:space="preserve">: </t>
    </r>
    <r>
      <rPr>
        <sz val="11"/>
        <color rgb="FFFF0000"/>
        <rFont val="Times New Roman"/>
        <family val="1"/>
      </rPr>
      <t>păpușele</t>
    </r>
    <r>
      <rPr>
        <sz val="11"/>
        <color theme="1"/>
        <rFont val="Times New Roman"/>
        <family val="1"/>
      </rPr>
      <t xml:space="preserve"> - figurine, </t>
    </r>
    <r>
      <rPr>
        <sz val="11"/>
        <color rgb="FFFF0000"/>
        <rFont val="Times New Roman"/>
        <family val="1"/>
      </rPr>
      <t>jucării</t>
    </r>
    <r>
      <rPr>
        <sz val="11"/>
        <color theme="1"/>
        <rFont val="Times New Roman"/>
        <family val="1"/>
      </rPr>
      <t>, decorațiuni, preșuri - sub îndrumarea meșterilor locali  (minim 16 participanți)</t>
    </r>
  </si>
  <si>
    <t>LoBM08</t>
  </si>
  <si>
    <t>IS, ES, SU, TV, PR, EX, CA</t>
  </si>
  <si>
    <r>
      <rPr>
        <b/>
        <u/>
        <sz val="11"/>
        <color theme="1"/>
        <rFont val="Times New Roman"/>
        <family val="1"/>
      </rPr>
      <t>Activitate: ÎMPLETITURI &gt; din nuiele</t>
    </r>
    <r>
      <rPr>
        <sz val="11"/>
        <color theme="1"/>
        <rFont val="Times New Roman"/>
        <family val="1"/>
      </rPr>
      <t xml:space="preserve"> : coșulețe, gărduleț, târșuri - sub îndrumarea meșterilor locali  (minim 3x16=48 participanți)</t>
    </r>
  </si>
  <si>
    <t>LoBM06</t>
  </si>
  <si>
    <t>IS, ES, SU, TV, EX, CA</t>
  </si>
  <si>
    <r>
      <rPr>
        <b/>
        <sz val="11"/>
        <color theme="1"/>
        <rFont val="Times New Roman"/>
        <family val="1"/>
      </rPr>
      <t xml:space="preserve">Activitate: ATELIER COLAJE </t>
    </r>
    <r>
      <rPr>
        <b/>
        <u/>
        <sz val="11"/>
        <color rgb="FFFF0000"/>
        <rFont val="Times New Roman"/>
        <family val="1"/>
      </rPr>
      <t>2D</t>
    </r>
    <r>
      <rPr>
        <sz val="11"/>
        <color theme="1"/>
        <rFont val="Times New Roman"/>
        <family val="1"/>
      </rPr>
      <t xml:space="preserve">: mici </t>
    </r>
    <r>
      <rPr>
        <sz val="11"/>
        <color rgb="FFFF0000"/>
        <rFont val="Times New Roman"/>
        <family val="1"/>
      </rPr>
      <t>"</t>
    </r>
    <r>
      <rPr>
        <b/>
        <u/>
        <sz val="11"/>
        <color rgb="FFFF0000"/>
        <rFont val="Times New Roman"/>
        <family val="1"/>
      </rPr>
      <t>tablouri</t>
    </r>
    <r>
      <rPr>
        <sz val="11"/>
        <color rgb="FFFF0000"/>
        <rFont val="Times New Roman"/>
        <family val="1"/>
      </rPr>
      <t>"</t>
    </r>
    <r>
      <rPr>
        <sz val="11"/>
        <color theme="1"/>
        <rFont val="Times New Roman"/>
        <family val="1"/>
      </rPr>
      <t xml:space="preserve"> (cărți poștale / A5 / A4) pe suport textil sau de hârtie realizate din materiale adunate din natură (ghinde, semințe, plante etc). Participanții primesc mai multe modele și un set de  "materii prime" adunate din natură (frunze, paie, trestii, semințe, etc) și suport, adeziv, sfoară, scotch  etc. Vor fi îndrumați să-si creeze propriile "opere de artă" din materiale naturale. </t>
    </r>
  </si>
  <si>
    <t>LoBA??</t>
  </si>
  <si>
    <r>
      <rPr>
        <b/>
        <sz val="11"/>
        <color theme="1"/>
        <rFont val="Times New Roman"/>
        <family val="1"/>
      </rPr>
      <t xml:space="preserve">Activitate: ATELIER COLAJE </t>
    </r>
    <r>
      <rPr>
        <b/>
        <u/>
        <sz val="11"/>
        <color rgb="FFFF0000"/>
        <rFont val="Times New Roman"/>
        <family val="1"/>
      </rPr>
      <t>3D</t>
    </r>
    <r>
      <rPr>
        <sz val="11"/>
        <color theme="1"/>
        <rFont val="Times New Roman"/>
        <family val="1"/>
      </rPr>
      <t xml:space="preserve">: mici </t>
    </r>
    <r>
      <rPr>
        <b/>
        <u/>
        <sz val="11"/>
        <color rgb="FFFF0000"/>
        <rFont val="Times New Roman"/>
        <family val="1"/>
      </rPr>
      <t>suveniruri</t>
    </r>
    <r>
      <rPr>
        <sz val="11"/>
        <color theme="1"/>
        <rFont val="Times New Roman"/>
        <family val="1"/>
      </rPr>
      <t xml:space="preserve"> - jucarii - păpușele - cadouri realizate din materiale adunate din natură (ghinde, semințe, plante etc). Participanții primesc mai multe modele și un set de  "materii prime" adunate din natură (frunze, foi de porumb, paie, trestii, semințe, etc) și suport, adeziv, sfoară, scotch  etc. Vor fi îndrumați să-si creeze propriile "opere de artă" din materiale naturale. </t>
    </r>
  </si>
  <si>
    <t>GR, SP, SG, FA, CO</t>
  </si>
  <si>
    <r>
      <rPr>
        <b/>
        <u/>
        <sz val="11"/>
        <color theme="1"/>
        <rFont val="Times New Roman"/>
        <family val="1"/>
      </rPr>
      <t>Activitate: DECORARE obiecte naturale</t>
    </r>
    <r>
      <rPr>
        <sz val="11"/>
        <color theme="1"/>
        <rFont val="Times New Roman"/>
        <family val="1"/>
      </rPr>
      <t xml:space="preserve">: </t>
    </r>
    <r>
      <rPr>
        <sz val="11"/>
        <color rgb="FFFF0000"/>
        <rFont val="Times New Roman"/>
        <family val="1"/>
      </rPr>
      <t>ghivece</t>
    </r>
    <r>
      <rPr>
        <sz val="11"/>
        <color theme="1"/>
        <rFont val="Times New Roman"/>
        <family val="1"/>
      </rPr>
      <t xml:space="preserve"> - vase din lut / </t>
    </r>
    <r>
      <rPr>
        <sz val="11"/>
        <color rgb="FFFF0000"/>
        <rFont val="Times New Roman"/>
        <family val="1"/>
      </rPr>
      <t>pietre</t>
    </r>
    <r>
      <rPr>
        <sz val="11"/>
        <color theme="1"/>
        <rFont val="Times New Roman"/>
        <family val="1"/>
      </rPr>
      <t xml:space="preserve"> de râu  / </t>
    </r>
    <r>
      <rPr>
        <sz val="11"/>
        <color rgb="FFFF0000"/>
        <rFont val="Times New Roman"/>
        <family val="1"/>
      </rPr>
      <t>ouă</t>
    </r>
    <r>
      <rPr>
        <sz val="11"/>
        <color theme="1"/>
        <rFont val="Times New Roman"/>
        <family val="1"/>
      </rPr>
      <t xml:space="preserve"> etc. De plăcere și ocazional de: 1 și 8 martie, Paște, 1 Iunie etc. Cu culori acrilice, creioane speciale. Adaptat la vârsta participanților și alte cerințe.</t>
    </r>
  </si>
  <si>
    <t>LoBA10</t>
  </si>
  <si>
    <t>SG, LI, FA, CO</t>
  </si>
  <si>
    <r>
      <rPr>
        <b/>
        <u/>
        <sz val="11"/>
        <color theme="1"/>
        <rFont val="Times New Roman"/>
        <family val="1"/>
      </rPr>
      <t>Instruire: SUPRAVIEȚUIRE &gt; ORIENTARE</t>
    </r>
    <r>
      <rPr>
        <sz val="11"/>
        <color theme="1"/>
        <rFont val="Times New Roman"/>
        <family val="1"/>
      </rPr>
      <t xml:space="preserve"> cu hartă și busolă, ceas, soare, plante etc: Parcurgerea unui traseu dat și utilizarea hărții, busolei și a elementelor din natură pentru localizare și identificare direcție; </t>
    </r>
    <r>
      <rPr>
        <b/>
        <u/>
        <sz val="11"/>
        <color theme="1"/>
        <rFont val="Times New Roman"/>
        <family val="1"/>
      </rPr>
      <t>Se poate corela</t>
    </r>
    <r>
      <rPr>
        <sz val="11"/>
        <color theme="1"/>
        <rFont val="Times New Roman"/>
        <family val="1"/>
      </rPr>
      <t xml:space="preserve"> și cu activități gen </t>
    </r>
    <r>
      <rPr>
        <sz val="11"/>
        <color rgb="FFFF0000"/>
        <rFont val="Times New Roman"/>
        <family val="1"/>
      </rPr>
      <t>"</t>
    </r>
    <r>
      <rPr>
        <b/>
        <u/>
        <sz val="11"/>
        <color rgb="FFFF0000"/>
        <rFont val="Times New Roman"/>
        <family val="1"/>
      </rPr>
      <t>găsește</t>
    </r>
    <r>
      <rPr>
        <b/>
        <u/>
        <sz val="11"/>
        <color theme="1"/>
        <rFont val="Times New Roman"/>
        <family val="1"/>
      </rPr>
      <t xml:space="preserve"> comoara</t>
    </r>
    <r>
      <rPr>
        <sz val="11"/>
        <color theme="1"/>
        <rFont val="Times New Roman"/>
        <family val="1"/>
      </rPr>
      <t xml:space="preserve">", </t>
    </r>
    <r>
      <rPr>
        <sz val="11"/>
        <color rgb="FFFF0000"/>
        <rFont val="Times New Roman"/>
        <family val="1"/>
      </rPr>
      <t>planta</t>
    </r>
    <r>
      <rPr>
        <sz val="11"/>
        <color theme="1"/>
        <rFont val="Times New Roman"/>
        <family val="1"/>
      </rPr>
      <t xml:space="preserve"> ori </t>
    </r>
    <r>
      <rPr>
        <sz val="11"/>
        <color rgb="FFFF0000"/>
        <rFont val="Times New Roman"/>
        <family val="1"/>
      </rPr>
      <t>insecta,</t>
    </r>
    <r>
      <rPr>
        <sz val="11"/>
        <color theme="1"/>
        <rFont val="Times New Roman"/>
        <family val="1"/>
      </rPr>
      <t xml:space="preserve"> ori </t>
    </r>
    <r>
      <rPr>
        <sz val="11"/>
        <color rgb="FFFF0000"/>
        <rFont val="Times New Roman"/>
        <family val="1"/>
      </rPr>
      <t>frunze</t>
    </r>
    <r>
      <rPr>
        <sz val="11"/>
        <color theme="1"/>
        <rFont val="Times New Roman"/>
        <family val="1"/>
      </rPr>
      <t xml:space="preserve"> de tipul, ori </t>
    </r>
    <r>
      <rPr>
        <sz val="11"/>
        <color rgb="FFFF0000"/>
        <rFont val="Times New Roman"/>
        <family val="1"/>
      </rPr>
      <t>peisajul</t>
    </r>
    <r>
      <rPr>
        <sz val="11"/>
        <color theme="1"/>
        <rFont val="Times New Roman"/>
        <family val="1"/>
      </rPr>
      <t xml:space="preserve"> etc</t>
    </r>
  </si>
  <si>
    <t>LoBS01</t>
  </si>
  <si>
    <r>
      <rPr>
        <b/>
        <u/>
        <sz val="11"/>
        <color theme="1"/>
        <rFont val="Times New Roman"/>
        <family val="1"/>
      </rPr>
      <t xml:space="preserve">Instruire: SUPRAVIEȚUIRE &gt; </t>
    </r>
    <r>
      <rPr>
        <b/>
        <sz val="11"/>
        <color rgb="FFFF0000"/>
        <rFont val="Times New Roman"/>
        <family val="1"/>
      </rPr>
      <t>APĂ + HRANĂ</t>
    </r>
    <r>
      <rPr>
        <sz val="11"/>
        <color theme="1"/>
        <rFont val="Times New Roman"/>
        <family val="1"/>
      </rPr>
      <t xml:space="preserve"> - căutare surse (tipuri, criterii, exemple, practică) : Identificarea surselor disponibile de hrană, colectarea unor mostre și prepararea acestora. Se poate corela și cu activități gen "gasește comoara", planta ori insecta, ori frunze de tipul, ori peisajul etc</t>
    </r>
  </si>
  <si>
    <t>LoBS05</t>
  </si>
  <si>
    <t>ES, SU, TV</t>
  </si>
  <si>
    <r>
      <rPr>
        <b/>
        <u/>
        <sz val="11"/>
        <color theme="1"/>
        <rFont val="Times New Roman"/>
        <family val="1"/>
      </rPr>
      <t xml:space="preserve">Activitate: (Pădure / lac) &gt; </t>
    </r>
    <r>
      <rPr>
        <b/>
        <u/>
        <sz val="11"/>
        <color rgb="FFFF0000"/>
        <rFont val="Times New Roman"/>
        <family val="1"/>
      </rPr>
      <t>ECOLOGIZARE</t>
    </r>
    <r>
      <rPr>
        <sz val="11"/>
        <color rgb="FFFF0000"/>
        <rFont val="Times New Roman"/>
        <family val="1"/>
      </rPr>
      <t>:</t>
    </r>
    <r>
      <rPr>
        <sz val="11"/>
        <color theme="1"/>
        <rFont val="Times New Roman"/>
        <family val="1"/>
      </rPr>
      <t xml:space="preserve"> Colectare deșeuri și/sau plantare copaci dintr-o anumită zonă de pădure sau margine de lac * Grupurile primesc un kit (mănuși + pungi + șervețele umede) și vor fi însoțite de ghid local din partea ANPLS (Aria Naturală Protejată Lacul Snagov) [minim 8 saci x 120 litri sau 10x100 = 1000mp] * Există și costurile de 700 lei/camion care să ducă deșeurile colectate la groapa autorizată (Glina).</t>
    </r>
  </si>
  <si>
    <t>LoBE01</t>
  </si>
  <si>
    <t>PC1</t>
  </si>
  <si>
    <t>LoBPC1</t>
  </si>
  <si>
    <t>PC2</t>
  </si>
  <si>
    <t>LoBPC2</t>
  </si>
  <si>
    <t>PC3</t>
  </si>
  <si>
    <r>
      <t xml:space="preserve">Activitate: PC1 + </t>
    </r>
    <r>
      <rPr>
        <b/>
        <sz val="11"/>
        <color theme="1"/>
        <rFont val="Times New Roman"/>
        <family val="1"/>
      </rPr>
      <t xml:space="preserve">o tură de </t>
    </r>
    <r>
      <rPr>
        <b/>
        <u/>
        <sz val="11"/>
        <color theme="1"/>
        <rFont val="Times New Roman"/>
        <family val="1"/>
      </rPr>
      <t>plimbare</t>
    </r>
    <r>
      <rPr>
        <b/>
        <sz val="11"/>
        <color theme="1"/>
        <rFont val="Times New Roman"/>
        <family val="1"/>
      </rPr>
      <t xml:space="preserve"> cu poneii sau caii</t>
    </r>
    <r>
      <rPr>
        <sz val="11"/>
        <color theme="1"/>
        <rFont val="Times New Roman"/>
        <family val="1"/>
      </rPr>
      <t xml:space="preserve"> (în funcție de vârsta sau opțiunea organizatorului grupului/învățător/diriginte)</t>
    </r>
  </si>
  <si>
    <t>LoBPC3</t>
  </si>
  <si>
    <r>
      <t xml:space="preserve">Circuit 1 oră - cu </t>
    </r>
    <r>
      <rPr>
        <b/>
        <u/>
        <sz val="11"/>
        <color rgb="FFFF0000"/>
        <rFont val="Times New Roman"/>
        <family val="1"/>
      </rPr>
      <t>vaporașul</t>
    </r>
    <r>
      <rPr>
        <sz val="11"/>
        <color theme="1"/>
        <rFont val="Times New Roman"/>
        <family val="1"/>
      </rPr>
      <t xml:space="preserve"> "Vlad Tepeș" pe lacul Snagov (12 pers/grup)</t>
    </r>
  </si>
  <si>
    <t>LoBC01a</t>
  </si>
  <si>
    <r>
      <t xml:space="preserve">Circuit 30 minute - cu </t>
    </r>
    <r>
      <rPr>
        <b/>
        <u/>
        <sz val="11"/>
        <color rgb="FFFF0000"/>
        <rFont val="Times New Roman"/>
        <family val="1"/>
      </rPr>
      <t>vaporașul</t>
    </r>
    <r>
      <rPr>
        <sz val="11"/>
        <color theme="1"/>
        <rFont val="Times New Roman"/>
        <family val="1"/>
      </rPr>
      <t xml:space="preserve"> "Vlad Tepeș" pe lacul Snagov (12 pers/grup)</t>
    </r>
  </si>
  <si>
    <t>LoBC01b</t>
  </si>
  <si>
    <r>
      <t xml:space="preserve">Circuit 1 oră - cu </t>
    </r>
    <r>
      <rPr>
        <b/>
        <u/>
        <sz val="11"/>
        <color rgb="FFFF0000"/>
        <rFont val="Times New Roman"/>
        <family val="1"/>
      </rPr>
      <t>Titicarul</t>
    </r>
    <r>
      <rPr>
        <sz val="11"/>
        <color theme="1"/>
        <rFont val="Times New Roman"/>
        <family val="1"/>
      </rPr>
      <t xml:space="preserve"> în Zona Snagov (în prezent este închiriat la Râșnov)
</t>
    </r>
  </si>
  <si>
    <t>LoBC03a</t>
  </si>
  <si>
    <t>TOTAL pentru ACTIVITĂȚIle pe care le-ati selectat cu X (in coloana din partea stanga)=</t>
  </si>
  <si>
    <t>OPȚIONAL:</t>
  </si>
  <si>
    <r>
      <t xml:space="preserve">TRANSPORT: </t>
    </r>
    <r>
      <rPr>
        <b/>
        <sz val="11"/>
        <color rgb="FFFF0000"/>
        <rFont val="Times New Roman"/>
        <family val="1"/>
      </rPr>
      <t>Completați numărul de mijloace de transport necesare - pe zona marcată cu galben</t>
    </r>
  </si>
  <si>
    <t>Durata: 45-55 min</t>
  </si>
  <si>
    <t>t1</t>
  </si>
  <si>
    <t>Autocar (44 locuri) - transport în limita a 200 km</t>
  </si>
  <si>
    <t>t2</t>
  </si>
  <si>
    <t>Mini-autocar (24 locuri) - transport în limita a 200 km</t>
  </si>
  <si>
    <r>
      <t xml:space="preserve">MASA: </t>
    </r>
    <r>
      <rPr>
        <b/>
        <sz val="11"/>
        <color rgb="FFFF0000"/>
        <rFont val="Times New Roman"/>
        <family val="1"/>
      </rPr>
      <t xml:space="preserve">Completați </t>
    </r>
    <r>
      <rPr>
        <b/>
        <u/>
        <sz val="11"/>
        <color rgb="FFFF0000"/>
        <rFont val="Times New Roman"/>
        <family val="1"/>
      </rPr>
      <t>numărul</t>
    </r>
    <r>
      <rPr>
        <b/>
        <sz val="11"/>
        <color rgb="FFFF0000"/>
        <rFont val="Times New Roman"/>
        <family val="1"/>
      </rPr>
      <t xml:space="preserve"> de </t>
    </r>
    <r>
      <rPr>
        <b/>
        <u/>
        <sz val="11"/>
        <color rgb="FFFF0000"/>
        <rFont val="Times New Roman"/>
        <family val="1"/>
      </rPr>
      <t>PORȚII</t>
    </r>
    <r>
      <rPr>
        <b/>
        <sz val="11"/>
        <color rgb="FFFF0000"/>
        <rFont val="Times New Roman"/>
        <family val="1"/>
      </rPr>
      <t xml:space="preserve"> dorite pe zona marcată cu galben</t>
    </r>
  </si>
  <si>
    <t>Durata: 20-40 min</t>
  </si>
  <si>
    <t>m1</t>
  </si>
  <si>
    <r>
      <rPr>
        <b/>
        <u/>
        <sz val="11"/>
        <color theme="1"/>
        <rFont val="Times New Roman"/>
        <family val="1"/>
      </rPr>
      <t>Gustare</t>
    </r>
    <r>
      <rPr>
        <sz val="11"/>
        <color theme="1"/>
        <rFont val="Times New Roman"/>
        <family val="1"/>
      </rPr>
      <t xml:space="preserve"> (sandviș, fructe - cumpărate) [cereți detalii pentru cele locale - eco]</t>
    </r>
  </si>
  <si>
    <t>firma locala de catering</t>
  </si>
  <si>
    <t>m2</t>
  </si>
  <si>
    <r>
      <rPr>
        <b/>
        <u/>
        <sz val="11"/>
        <color theme="1"/>
        <rFont val="Times New Roman"/>
        <family val="1"/>
      </rPr>
      <t>Desert + băuturi tradiționale</t>
    </r>
    <r>
      <rPr>
        <sz val="11"/>
        <color theme="1"/>
        <rFont val="Times New Roman"/>
        <family val="1"/>
      </rPr>
      <t xml:space="preserve"> (de sezon / locale): scovergi, colivă, măcinici, clătite, porumb fiert, placintă cu mere, dovleac  - gutuie coapte, înghețată, prune - mere coapte ori uscate afumate etc. // mix (bufet) cu 7+ semințe // mix (bufet) cu 5+ feluri de miere // bragă, socată, compot, must // vin fiert, țuică fiartă, vișinată) [cereți detalii: 2-5 lei/porție - degustare]</t>
    </r>
  </si>
  <si>
    <t>m3</t>
  </si>
  <si>
    <r>
      <rPr>
        <b/>
        <u/>
        <sz val="11"/>
        <color theme="1"/>
        <rFont val="Times New Roman"/>
        <family val="1"/>
      </rPr>
      <t>Prânz</t>
    </r>
    <r>
      <rPr>
        <sz val="11"/>
        <color theme="1"/>
        <rFont val="Times New Roman"/>
        <family val="1"/>
      </rPr>
      <t xml:space="preserve"> (fel principal + garnitură + desert + apă) / porții pentru copii - circa 70% față de cele pentru adulți (caserole + tacâmuri + vesela + șervețele)</t>
    </r>
  </si>
  <si>
    <t>m4</t>
  </si>
  <si>
    <r>
      <rPr>
        <b/>
        <u/>
        <sz val="11"/>
        <color theme="1"/>
        <rFont val="Times New Roman"/>
        <family val="1"/>
      </rPr>
      <t>Vă aduceți dvs. mâncarea</t>
    </r>
    <r>
      <rPr>
        <sz val="11"/>
        <color theme="1"/>
        <rFont val="Times New Roman"/>
        <family val="1"/>
      </rPr>
      <t xml:space="preserve"> (gen picnic sau în caserole etc.) ori o "confecționați" local (în echipe): salate / sandwich-uri, grătar etc.</t>
    </r>
  </si>
  <si>
    <r>
      <rPr>
        <b/>
        <u/>
        <sz val="11"/>
        <color theme="1"/>
        <rFont val="Times New Roman"/>
        <family val="1"/>
      </rPr>
      <t>Taxă</t>
    </r>
    <r>
      <rPr>
        <sz val="11"/>
        <color theme="1"/>
        <rFont val="Times New Roman"/>
        <family val="1"/>
      </rPr>
      <t xml:space="preserve"> utilizare locație: pt servitul mesei în locație (utilizare mese-bănci / rogojină de papură /utilizare </t>
    </r>
    <r>
      <rPr>
        <sz val="11"/>
        <color rgb="FFFF0000"/>
        <rFont val="Times New Roman"/>
        <family val="1"/>
      </rPr>
      <t>cort</t>
    </r>
    <r>
      <rPr>
        <sz val="11"/>
        <color theme="1"/>
        <rFont val="Times New Roman"/>
        <family val="1"/>
      </rPr>
      <t xml:space="preserve"> în caz de </t>
    </r>
    <r>
      <rPr>
        <sz val="11"/>
        <color rgb="FFFF0000"/>
        <rFont val="Times New Roman"/>
        <family val="1"/>
      </rPr>
      <t>ploaie</t>
    </r>
    <r>
      <rPr>
        <sz val="11"/>
        <color theme="1"/>
        <rFont val="Times New Roman"/>
        <family val="1"/>
      </rPr>
      <t xml:space="preserve"> / consumabile grup sanitar, gunoi). Circa 30 min/serie-grup în intervalul orar stabilit (</t>
    </r>
    <r>
      <rPr>
        <sz val="11"/>
        <color rgb="FFFF0000"/>
        <rFont val="Times New Roman"/>
        <family val="1"/>
      </rPr>
      <t>3 - 10 lei/persoană</t>
    </r>
    <r>
      <rPr>
        <sz val="11"/>
        <color theme="1"/>
        <rFont val="Times New Roman"/>
        <family val="1"/>
      </rPr>
      <t>)</t>
    </r>
  </si>
  <si>
    <t>Cam obligatorie ...</t>
  </si>
  <si>
    <t>aduceti dvs. mancarea proprie</t>
  </si>
  <si>
    <t>a. Cererile cu persoanele cu dizabilități, DOWN, CES etc. similare (+ însoțitorii aferenți) se analizează și consideră separat.</t>
  </si>
  <si>
    <t>Ne rezervăm dreptul de a selecta participanții / grupurile / disponibilitatea ofertelor și gradul de detaliere a acestora</t>
  </si>
  <si>
    <t>(inclusiv din motive - limitări de personal specializat, criterii de siguranță - securitate, limitări de logistică adecvată etc.)</t>
  </si>
  <si>
    <t>Referințe:</t>
  </si>
  <si>
    <t>1. Peste 5000 de copii si elevi, care au vizitat si desfasurat activitatii - legate de biodiversitatea Zonei Snagov (2008-prezent).</t>
  </si>
  <si>
    <t>2. Link la pagina cu siglele principalelor Grădinițe, Școli, ONG-uri, parteneri, Corporații (care au experimentat ofertele noastre):</t>
  </si>
  <si>
    <r>
      <t xml:space="preserve">b. Se respectă: Clauze contractuale, </t>
    </r>
    <r>
      <rPr>
        <b/>
        <u/>
        <sz val="11"/>
        <color theme="1"/>
        <rFont val="Calibri"/>
        <family val="2"/>
        <scheme val="minor"/>
      </rPr>
      <t>Regulamentul locației</t>
    </r>
    <r>
      <rPr>
        <sz val="11"/>
        <color theme="1"/>
        <rFont val="Calibri"/>
        <family val="2"/>
        <scheme val="minor"/>
      </rPr>
      <t>, deciziile conducătorilor, solicitările personalului nostru.</t>
    </r>
  </si>
  <si>
    <r>
      <t xml:space="preserve">c. Beneficiarii asigură </t>
    </r>
    <r>
      <rPr>
        <b/>
        <u/>
        <sz val="11"/>
        <color theme="1"/>
        <rFont val="Calibri"/>
        <family val="2"/>
        <scheme val="minor"/>
      </rPr>
      <t>adulți însoțitori</t>
    </r>
    <r>
      <rPr>
        <sz val="11"/>
        <color theme="1"/>
        <rFont val="Calibri"/>
        <family val="2"/>
        <scheme val="minor"/>
      </rPr>
      <t xml:space="preserve"> (care rămân </t>
    </r>
    <r>
      <rPr>
        <b/>
        <u/>
        <sz val="11"/>
        <color theme="1"/>
        <rFont val="Calibri"/>
        <family val="2"/>
        <scheme val="minor"/>
      </rPr>
      <t>responsabili cu disciplina și siguranța copiilor</t>
    </r>
    <r>
      <rPr>
        <sz val="11"/>
        <color theme="1"/>
        <rFont val="Calibri"/>
        <family val="2"/>
        <scheme val="minor"/>
      </rPr>
      <t>) pe toată durata programului.</t>
    </r>
  </si>
  <si>
    <r>
      <t xml:space="preserve">cu plecări din București la orele 9:00 și 11:00). </t>
    </r>
    <r>
      <rPr>
        <b/>
        <u/>
        <sz val="11"/>
        <color theme="1"/>
        <rFont val="Times New Roman"/>
        <family val="1"/>
      </rPr>
      <t>Optim</t>
    </r>
    <r>
      <rPr>
        <sz val="11"/>
        <color theme="1"/>
        <rFont val="Times New Roman"/>
        <family val="1"/>
      </rPr>
      <t xml:space="preserve"> este 48-72 participanti. </t>
    </r>
    <r>
      <rPr>
        <b/>
        <u/>
        <sz val="11"/>
        <color theme="1"/>
        <rFont val="Times New Roman"/>
        <family val="1"/>
      </rPr>
      <t>Minim</t>
    </r>
    <r>
      <rPr>
        <sz val="11"/>
        <color theme="1"/>
        <rFont val="Times New Roman"/>
        <family val="1"/>
      </rPr>
      <t xml:space="preserve"> 16 (sau minim 1000 lei/zi)</t>
    </r>
  </si>
  <si>
    <t>2-4 zile</t>
  </si>
  <si>
    <t>P0</t>
  </si>
  <si>
    <t>P1</t>
  </si>
  <si>
    <t>P2</t>
  </si>
  <si>
    <t>P2Pro</t>
  </si>
  <si>
    <t>SP,SG</t>
  </si>
  <si>
    <t>ES, SU, TV, EX, CA</t>
  </si>
  <si>
    <r>
      <t>FIȘĂ EVENIMENT: ACTIVITĂȚI în ZONA SNAGOV</t>
    </r>
    <r>
      <rPr>
        <sz val="20"/>
        <color theme="1"/>
        <rFont val="Times New Roman"/>
        <family val="1"/>
      </rPr>
      <t xml:space="preserve"> (sau la sediul dvs.)</t>
    </r>
  </si>
  <si>
    <r>
      <rPr>
        <b/>
        <sz val="11"/>
        <color theme="1"/>
        <rFont val="Times New Roman"/>
        <family val="1"/>
      </rPr>
      <t xml:space="preserve">Explorări </t>
    </r>
    <r>
      <rPr>
        <sz val="11"/>
        <color theme="1"/>
        <rFont val="Times New Roman"/>
        <family val="1"/>
      </rPr>
      <t xml:space="preserve">cu </t>
    </r>
    <r>
      <rPr>
        <b/>
        <u/>
        <sz val="11"/>
        <color rgb="FFFF0000"/>
        <rFont val="Times New Roman"/>
        <family val="1"/>
      </rPr>
      <t>audioghid</t>
    </r>
    <r>
      <rPr>
        <sz val="11"/>
        <color theme="1"/>
        <rFont val="Times New Roman"/>
        <family val="1"/>
      </rPr>
      <t xml:space="preserve"> (</t>
    </r>
    <r>
      <rPr>
        <u/>
        <sz val="11"/>
        <color rgb="FF0070C0"/>
        <rFont val="Times New Roman"/>
        <family val="1"/>
      </rPr>
      <t>IZI.travel</t>
    </r>
    <r>
      <rPr>
        <sz val="11"/>
        <color theme="1"/>
        <rFont val="Times New Roman"/>
        <family val="1"/>
      </rPr>
      <t>) bazat pe smartphone: set de 6 panouri (96+A4 color) bazat pe QR code. Se pot parcurge și offline ori pe baza unui dosar cu planșe A4 tematice (care conțin poze + QR coduri) - și acestea pot fi și expuse și pe pereți (una sau 7 teme: pești, amfibieni, reptile, păsări, plante, insecte, habitate). Fiecare subiect (specie / habitat) are câteva poze + prezentare de circa 1-3 minute. Există peste 120 subiecte.  La sediu (1400mp) există și peste 30 de etichete din curte asociate diferitelor specii și habitate.</t>
    </r>
  </si>
  <si>
    <r>
      <rPr>
        <b/>
        <u/>
        <sz val="11"/>
        <color theme="1"/>
        <rFont val="Times New Roman"/>
        <family val="1"/>
      </rPr>
      <t>Pictura pe carton duplex</t>
    </r>
    <r>
      <rPr>
        <sz val="11"/>
        <color theme="1"/>
        <rFont val="Times New Roman"/>
        <family val="1"/>
      </rPr>
      <t xml:space="preserve"> (cu artist plastic: Andra NENCIU) / 20-30 participanti </t>
    </r>
    <r>
      <rPr>
        <b/>
        <u/>
        <sz val="11"/>
        <color theme="1"/>
        <rFont val="Times New Roman"/>
        <family val="1"/>
      </rPr>
      <t>4-6 ani</t>
    </r>
    <r>
      <rPr>
        <sz val="11"/>
        <color theme="1"/>
        <rFont val="Times New Roman"/>
        <family val="1"/>
      </rPr>
      <t xml:space="preserve"> (cu 1- 2 supraveghetori din partea gradinitei) * Materiale incluse: 1 carton A3 duplex / farfurie plastic cu toate culorile pe baza de apa - tip educational care sunt speciale / pasta (se spalala de pe haine) / pensula</t>
    </r>
  </si>
  <si>
    <r>
      <rPr>
        <b/>
        <u/>
        <sz val="11"/>
        <color theme="1"/>
        <rFont val="Times New Roman"/>
        <family val="1"/>
      </rPr>
      <t>Pictura pe panza</t>
    </r>
    <r>
      <rPr>
        <sz val="11"/>
        <color theme="1"/>
        <rFont val="Times New Roman"/>
        <family val="1"/>
      </rPr>
      <t xml:space="preserve"> (cu artist plastic: Andra NENCIU) / 20-30 participanti </t>
    </r>
    <r>
      <rPr>
        <b/>
        <u/>
        <sz val="11"/>
        <color theme="1"/>
        <rFont val="Times New Roman"/>
        <family val="1"/>
      </rPr>
      <t>7-12 ani</t>
    </r>
    <r>
      <rPr>
        <sz val="11"/>
        <color theme="1"/>
        <rFont val="Times New Roman"/>
        <family val="1"/>
      </rPr>
      <t xml:space="preserve"> * Materiale incluse: carton duplex / guase educationale / farfurie plastic cu toate culorile pe baza de apa tip educational care sunt speciale / pasta (se spala de pe haine) / pensula</t>
    </r>
  </si>
  <si>
    <r>
      <t xml:space="preserve">Atelier de </t>
    </r>
    <r>
      <rPr>
        <b/>
        <u/>
        <sz val="11"/>
        <color theme="1"/>
        <rFont val="Times New Roman"/>
        <family val="1"/>
      </rPr>
      <t>pictura pe panza A4</t>
    </r>
    <r>
      <rPr>
        <sz val="11"/>
        <color theme="1"/>
        <rFont val="Times New Roman"/>
        <family val="1"/>
      </rPr>
      <t xml:space="preserve"> (cu artist plastic: Andra NENCIU) / 10-12 participanti </t>
    </r>
    <r>
      <rPr>
        <b/>
        <u/>
        <sz val="11"/>
        <color theme="1"/>
        <rFont val="Times New Roman"/>
        <family val="1"/>
      </rPr>
      <t>7-12 ani</t>
    </r>
    <r>
      <rPr>
        <sz val="11"/>
        <color theme="1"/>
        <rFont val="Times New Roman"/>
        <family val="1"/>
      </rPr>
      <t xml:space="preserve"> * Materiale incluse: dimensiune a4 panza / guase educationale pe baza de apa / pensula 2buc dimensiuni / paleta culori / carton panzat, grosime 3mm, cu panza din bumbac de 280 g/mp grunduita cu grund universal - caserata pe un carton dur si lipita pe verso</t>
    </r>
  </si>
  <si>
    <r>
      <t xml:space="preserve">Atelier de </t>
    </r>
    <r>
      <rPr>
        <b/>
        <u/>
        <sz val="11"/>
        <color theme="1"/>
        <rFont val="Times New Roman"/>
        <family val="1"/>
      </rPr>
      <t>pictura pe panza A3</t>
    </r>
    <r>
      <rPr>
        <sz val="11"/>
        <color theme="1"/>
        <rFont val="Times New Roman"/>
        <family val="1"/>
      </rPr>
      <t xml:space="preserve"> (cu artist plastic: Andra NENCIU) / 10- 15 participanti, </t>
    </r>
    <r>
      <rPr>
        <b/>
        <u/>
        <sz val="11"/>
        <color theme="1"/>
        <rFont val="Times New Roman"/>
        <family val="1"/>
      </rPr>
      <t>7- 12 ani</t>
    </r>
    <r>
      <rPr>
        <sz val="11"/>
        <color theme="1"/>
        <rFont val="Times New Roman"/>
        <family val="1"/>
      </rPr>
      <t xml:space="preserve"> * Materiale incluse: dimensiune A3 panza pe carton panzat / culorile acrilice calitate superioara / pensula 2 buc dimensiuni / paleta culori / carton panzat, grosime 3mm, cu panza din bumbac de 280 g/mp grunduita cu
grund universal, caserata pe un carton dur si lipita pe verso</t>
    </r>
  </si>
  <si>
    <t>SP, SG, LI, FA, CO</t>
  </si>
  <si>
    <t>MI</t>
  </si>
  <si>
    <t>Miere de albine: degustare set de produse + 1-2 jocuri asociate / observare la microscop (albina + parti / tipuri de polen si miere) / povetiri si planse / activitatila alegere: desenare detalii relevante, denumirea corecta a partilor unei albine, repovestirea unor parti din prezentarile facute.</t>
  </si>
  <si>
    <r>
      <rPr>
        <b/>
        <sz val="11"/>
        <color theme="1"/>
        <rFont val="Times New Roman"/>
        <family val="1"/>
      </rPr>
      <t>Vizitare</t>
    </r>
    <r>
      <rPr>
        <sz val="11"/>
        <color theme="1"/>
        <rFont val="Times New Roman"/>
        <family val="1"/>
      </rPr>
      <t xml:space="preserve"> </t>
    </r>
    <r>
      <rPr>
        <b/>
        <u/>
        <sz val="11"/>
        <color theme="1"/>
        <rFont val="Times New Roman"/>
        <family val="1"/>
      </rPr>
      <t>expoziție</t>
    </r>
    <r>
      <rPr>
        <sz val="11"/>
        <color theme="1"/>
        <rFont val="Times New Roman"/>
        <family val="1"/>
      </rPr>
      <t xml:space="preserve"> aferenta </t>
    </r>
    <r>
      <rPr>
        <b/>
        <sz val="11"/>
        <color rgb="FFFF0000"/>
        <rFont val="Times New Roman"/>
        <family val="1"/>
      </rPr>
      <t>CARAVANA BIODIVERSITATII</t>
    </r>
    <r>
      <rPr>
        <b/>
        <u/>
        <sz val="11"/>
        <color rgb="FFFF0000"/>
        <rFont val="Times New Roman"/>
        <family val="1"/>
      </rPr>
      <t xml:space="preserve"> </t>
    </r>
    <r>
      <rPr>
        <sz val="11"/>
        <color theme="1"/>
        <rFont val="Times New Roman"/>
        <family val="1"/>
      </rPr>
      <t xml:space="preserve">adusă </t>
    </r>
    <r>
      <rPr>
        <b/>
        <u/>
        <sz val="11"/>
        <color rgb="FFFF0000"/>
        <rFont val="Times New Roman"/>
        <family val="1"/>
      </rPr>
      <t>la școala dvs. pentru 3 zile</t>
    </r>
    <r>
      <rPr>
        <sz val="11"/>
        <color theme="1"/>
        <rFont val="Times New Roman"/>
        <family val="1"/>
      </rPr>
      <t xml:space="preserve">: 22-43 specii vii (peste 150 exponate), in </t>
    </r>
    <r>
      <rPr>
        <b/>
        <sz val="11"/>
        <color theme="1"/>
        <rFont val="Times New Roman"/>
        <family val="1"/>
      </rPr>
      <t>acvarii</t>
    </r>
    <r>
      <rPr>
        <sz val="11"/>
        <color theme="1"/>
        <rFont val="Times New Roman"/>
        <family val="1"/>
      </rPr>
      <t xml:space="preserve"> + </t>
    </r>
    <r>
      <rPr>
        <b/>
        <sz val="11"/>
        <color theme="1"/>
        <rFont val="Times New Roman"/>
        <family val="1"/>
      </rPr>
      <t>terarii</t>
    </r>
    <r>
      <rPr>
        <sz val="11"/>
        <color theme="1"/>
        <rFont val="Times New Roman"/>
        <family val="1"/>
      </rPr>
      <t xml:space="preserve"> + 8-12 </t>
    </r>
    <r>
      <rPr>
        <b/>
        <sz val="11"/>
        <color theme="1"/>
        <rFont val="Times New Roman"/>
        <family val="1"/>
      </rPr>
      <t>panouri</t>
    </r>
    <r>
      <rPr>
        <sz val="11"/>
        <color theme="1"/>
        <rFont val="Times New Roman"/>
        <family val="1"/>
      </rPr>
      <t xml:space="preserve"> de prezentare +  minicolecții (fauna si flora). Totul - însoțit de prezentări ale celor expuse (audio QR code / IZI.Travel). Cu posibilitatea de a pune mâna pe minim 10  "exponate" vii de fauna si flora, de a le observa la microscop, a le hrăni etc. În fiecare (nouă) zi introducem (de comun acord - din listă) un nou element atractiv, pentru a stimula re-vizitarea (preferabil - și însoțit de părinți). EXISTA lista (PROGRAM orar) cu momente relevante repetate: hranirea vietatilor / prezentarea ciclurilor de viata si a comportamentelor / scoaterea temporara a unor specii + prezentare / prezentarea terariilor + acvariilor + cum se construiesc etc. Variante ale EXPO: Minimal 1 si 2 / Standard / Maximal / Personalizat (cu costuri 7.000-9.000 lei). In Caravana Biodiversitatii (promovata 4 luni) este cu 6.0000 lei.</t>
    </r>
  </si>
  <si>
    <t>=&gt;</t>
  </si>
  <si>
    <r>
      <t>Nr. adulți-supraveghetori / responsabili</t>
    </r>
    <r>
      <rPr>
        <sz val="11"/>
        <color theme="1"/>
        <rFont val="Times New Roman"/>
        <family val="1"/>
      </rPr>
      <t xml:space="preserve"> (disciplină/implementare program) </t>
    </r>
    <r>
      <rPr>
        <b/>
        <sz val="11"/>
        <color theme="1"/>
        <rFont val="Times New Roman"/>
        <family val="1"/>
      </rPr>
      <t>respectare Regulament</t>
    </r>
    <r>
      <rPr>
        <sz val="11"/>
        <color theme="1"/>
        <rFont val="Times New Roman"/>
        <family val="1"/>
      </rPr>
      <t xml:space="preserve"> locație:</t>
    </r>
  </si>
  <si>
    <t>Vârsta (medie) a participanților/copiilor/elevilor (necesar pt. adaptarea prezentărilor):</t>
  </si>
  <si>
    <r>
      <t>GRUP: NUMĂR copii - elevi - participanți</t>
    </r>
    <r>
      <rPr>
        <sz val="11"/>
        <color theme="1"/>
        <rFont val="Times New Roman"/>
        <family val="1"/>
      </rPr>
      <t xml:space="preserve"> [nu completați cu interval ori text!]</t>
    </r>
  </si>
  <si>
    <r>
      <t>DATA excursiei</t>
    </r>
    <r>
      <rPr>
        <sz val="11"/>
        <color theme="1"/>
        <rFont val="Times New Roman"/>
        <family val="1"/>
      </rPr>
      <t xml:space="preserve"> (preferată de dvs.):</t>
    </r>
  </si>
  <si>
    <t>BENEFICIAR / PARTENER:</t>
  </si>
  <si>
    <r>
      <t xml:space="preserve">Activitate: PC1 + </t>
    </r>
    <r>
      <rPr>
        <b/>
        <u/>
        <sz val="11"/>
        <color theme="1"/>
        <rFont val="Times New Roman"/>
        <family val="1"/>
      </rPr>
      <t>hrănirea</t>
    </r>
    <r>
      <rPr>
        <b/>
        <sz val="11"/>
        <color theme="1"/>
        <rFont val="Times New Roman"/>
        <family val="1"/>
      </rPr>
      <t xml:space="preserve"> cailor si poneilor </t>
    </r>
    <r>
      <rPr>
        <sz val="11"/>
        <color theme="1"/>
        <rFont val="Times New Roman"/>
        <family val="1"/>
      </rPr>
      <t>din herghelie</t>
    </r>
  </si>
  <si>
    <r>
      <rPr>
        <b/>
        <u/>
        <sz val="11"/>
        <color theme="1"/>
        <rFont val="Times New Roman"/>
        <family val="1"/>
      </rPr>
      <t>Vizitare</t>
    </r>
    <r>
      <rPr>
        <sz val="11"/>
        <color theme="1"/>
        <rFont val="Times New Roman"/>
        <family val="1"/>
      </rPr>
      <t xml:space="preserve"> a </t>
    </r>
    <r>
      <rPr>
        <b/>
        <sz val="11"/>
        <color theme="1"/>
        <rFont val="Times New Roman"/>
        <family val="1"/>
      </rPr>
      <t>HERGHELIEI</t>
    </r>
    <r>
      <rPr>
        <sz val="11"/>
        <color theme="1"/>
        <rFont val="Times New Roman"/>
        <family val="1"/>
      </rPr>
      <t xml:space="preserve"> "Poveste cu Cai" (cai + ponei)</t>
    </r>
  </si>
  <si>
    <t>F1</t>
  </si>
  <si>
    <r>
      <rPr>
        <b/>
        <u/>
        <sz val="11"/>
        <color theme="1"/>
        <rFont val="Times New Roman"/>
        <family val="1"/>
      </rPr>
      <t>Vizitare</t>
    </r>
    <r>
      <rPr>
        <sz val="11"/>
        <color theme="1"/>
        <rFont val="Times New Roman"/>
        <family val="1"/>
      </rPr>
      <t xml:space="preserve"> a mini-Fermei de </t>
    </r>
    <r>
      <rPr>
        <b/>
        <u/>
        <sz val="11"/>
        <color theme="1"/>
        <rFont val="Times New Roman"/>
        <family val="1"/>
      </rPr>
      <t>Animale Domestice</t>
    </r>
    <r>
      <rPr>
        <sz val="11"/>
        <color theme="1"/>
        <rFont val="Times New Roman"/>
        <family val="1"/>
      </rPr>
      <t xml:space="preserve"> (găini și găinușe - diverse rase, porumbei, iepurași) cu prezentarea fiecărei specii + hranire (fiecare participant va primi câte un recipient cu hrană specifică, indicații corespunzătoare și asistență). La cerere, putem pregăti un exemplar pe care să se pună mâna.</t>
    </r>
  </si>
  <si>
    <t>ALTE:</t>
  </si>
  <si>
    <t>TOTAL OPȚIONALE + ALTE:</t>
  </si>
  <si>
    <r>
      <t xml:space="preserve">d. activitățile se desfășoară pe bază de </t>
    </r>
    <r>
      <rPr>
        <b/>
        <u/>
        <sz val="11"/>
        <color theme="1"/>
        <rFont val="Calibri"/>
        <family val="2"/>
        <scheme val="minor"/>
      </rPr>
      <t>CONTRACT</t>
    </r>
    <r>
      <rPr>
        <sz val="11"/>
        <color theme="1"/>
        <rFont val="Calibri"/>
        <family val="2"/>
        <scheme val="minor"/>
      </rPr>
      <t xml:space="preserve"> (de </t>
    </r>
    <r>
      <rPr>
        <b/>
        <u/>
        <sz val="11"/>
        <color theme="1"/>
        <rFont val="Calibri"/>
        <family val="2"/>
        <scheme val="minor"/>
      </rPr>
      <t>parteneriat</t>
    </r>
    <r>
      <rPr>
        <sz val="11"/>
        <color theme="1"/>
        <rFont val="Calibri"/>
        <family val="2"/>
        <scheme val="minor"/>
      </rPr>
      <t xml:space="preserve"> - via Fundatia Snagov) cu anexe / </t>
    </r>
    <r>
      <rPr>
        <b/>
        <u/>
        <sz val="11"/>
        <color theme="1"/>
        <rFont val="Calibri"/>
        <family val="2"/>
        <scheme val="minor"/>
      </rPr>
      <t>factură</t>
    </r>
    <r>
      <rPr>
        <sz val="11"/>
        <color theme="1"/>
        <rFont val="Calibri"/>
        <family val="2"/>
        <scheme val="minor"/>
      </rPr>
      <t>.</t>
    </r>
  </si>
  <si>
    <r>
      <t xml:space="preserve">2. Prețurile sunt exprimate în lei, și </t>
    </r>
    <r>
      <rPr>
        <b/>
        <u/>
        <sz val="11"/>
        <color theme="1"/>
        <rFont val="Times New Roman"/>
        <family val="1"/>
      </rPr>
      <t>includ TVA</t>
    </r>
    <r>
      <rPr>
        <sz val="11"/>
        <color theme="1"/>
        <rFont val="Times New Roman"/>
        <family val="1"/>
      </rPr>
      <t xml:space="preserve"> (dacă este aplicabil - depinde de activitățile alese, partenerul care le desfășoară / tip cntr.)</t>
    </r>
  </si>
  <si>
    <r>
      <t xml:space="preserve">4. </t>
    </r>
    <r>
      <rPr>
        <b/>
        <u/>
        <sz val="11"/>
        <color theme="1"/>
        <rFont val="Times New Roman"/>
        <family val="1"/>
      </rPr>
      <t xml:space="preserve">Capacitatea maximă </t>
    </r>
    <r>
      <rPr>
        <b/>
        <sz val="11"/>
        <color theme="1"/>
        <rFont val="Times New Roman"/>
        <family val="1"/>
      </rPr>
      <t>este de 160 participanți</t>
    </r>
    <r>
      <rPr>
        <sz val="11"/>
        <color theme="1"/>
        <rFont val="Times New Roman"/>
        <family val="1"/>
      </rPr>
      <t xml:space="preserve"> per zi (=10 grupuri x16) [se poate realiza și cu 2 autocare x 2 curse/zi, </t>
    </r>
  </si>
  <si>
    <t>x. În cazuri speciale (..) ori în anumite zile/perioade/contexte/proiecte - putem derula unele activități și cu reduceri majore/gratuit</t>
  </si>
  <si>
    <t>Star Holiday</t>
  </si>
  <si>
    <r>
      <rPr>
        <b/>
        <u/>
        <sz val="11"/>
        <color theme="1"/>
        <rFont val="Calibri"/>
        <family val="2"/>
        <scheme val="minor"/>
      </rPr>
      <t>GRĂDINIȚE</t>
    </r>
    <r>
      <rPr>
        <sz val="11"/>
        <color theme="1"/>
        <rFont val="Calibri"/>
        <family val="2"/>
        <scheme val="minor"/>
      </rPr>
      <t>: Montessori (mai multe), Step by Step, Waldorf, Cercetasii Romaniei, Little Artist, Acorns British Style, Micul Lord,</t>
    </r>
  </si>
  <si>
    <r>
      <rPr>
        <b/>
        <u/>
        <sz val="11"/>
        <color theme="1"/>
        <rFont val="Calibri"/>
        <family val="2"/>
        <scheme val="minor"/>
      </rPr>
      <t>ILFOV</t>
    </r>
    <r>
      <rPr>
        <sz val="11"/>
        <color theme="1"/>
        <rFont val="Calibri"/>
        <family val="2"/>
        <scheme val="minor"/>
      </rPr>
      <t xml:space="preserve">: </t>
    </r>
  </si>
  <si>
    <r>
      <rPr>
        <b/>
        <u/>
        <sz val="11"/>
        <color theme="1"/>
        <rFont val="Calibri"/>
        <family val="2"/>
        <scheme val="minor"/>
      </rPr>
      <t>BUCUREȘTI</t>
    </r>
    <r>
      <rPr>
        <sz val="11"/>
        <color theme="1"/>
        <rFont val="Calibri"/>
        <family val="2"/>
        <scheme val="minor"/>
      </rPr>
      <t>: Scoala Mea, Gr. Moisil, Sc. 44+45 (Titu Maiorescu)+51+64(Ferdinand)+66+79+85 (Pantelimon)+97+112 (Titan)+177,</t>
    </r>
  </si>
  <si>
    <t>Sc. Herastrau + Iancului, Jean Monnet, Lic. Wegman, Iulia Hasdeu, Heliade Radulescu, Nr. 2 Catelu, Aristotel, Lexis School,</t>
  </si>
  <si>
    <r>
      <t>Intervalul orar</t>
    </r>
    <r>
      <rPr>
        <sz val="11"/>
        <color theme="1"/>
        <rFont val="Times New Roman"/>
        <family val="1"/>
      </rPr>
      <t xml:space="preserve"> (preferat de dvs. = </t>
    </r>
    <r>
      <rPr>
        <b/>
        <u/>
        <sz val="11"/>
        <color theme="1"/>
        <rFont val="Times New Roman"/>
        <family val="1"/>
      </rPr>
      <t>Sosire</t>
    </r>
    <r>
      <rPr>
        <sz val="11"/>
        <color theme="1"/>
        <rFont val="Times New Roman"/>
        <family val="1"/>
      </rPr>
      <t xml:space="preserve"> la Snagov / </t>
    </r>
    <r>
      <rPr>
        <b/>
        <u/>
        <sz val="11"/>
        <color theme="1"/>
        <rFont val="Times New Roman"/>
        <family val="1"/>
      </rPr>
      <t>Plecare</t>
    </r>
    <r>
      <rPr>
        <sz val="11"/>
        <color theme="1"/>
        <rFont val="Times New Roman"/>
        <family val="1"/>
      </rPr>
      <t xml:space="preserve"> de la Snagov):</t>
    </r>
  </si>
  <si>
    <r>
      <rPr>
        <b/>
        <u/>
        <sz val="11"/>
        <color theme="1"/>
        <rFont val="Times New Roman"/>
        <family val="1"/>
      </rPr>
      <t xml:space="preserve">REDUCERI: (cate 1 lei per tip de activitate): </t>
    </r>
    <r>
      <rPr>
        <sz val="11"/>
        <color theme="1"/>
        <rFont val="Times New Roman"/>
        <family val="1"/>
      </rPr>
      <t>a) sortare selectiva a deseurilor de la masa + strangerea resurselor utilizate + curatenie finala in locatie b) activitate de ecologizare la iesirea din padure / natura de minim 20 min (minim cate 1 sal de 120 L per 5 participanti si asiguram noi saci + manusi + asistenta)</t>
    </r>
  </si>
  <si>
    <t>PERSOANA de CONTACT / Responsabil grup:</t>
  </si>
  <si>
    <t>cere
detalii (pentru 200+ vizitatori)</t>
  </si>
  <si>
    <t>Anexa Contract Parteneriat</t>
  </si>
  <si>
    <r>
      <t xml:space="preserve">5. Pentru circuitele cu Vaporașul și TiTicarul, capacitatea este de </t>
    </r>
    <r>
      <rPr>
        <b/>
        <u/>
        <sz val="11"/>
        <color theme="1"/>
        <rFont val="Times New Roman"/>
        <family val="1"/>
      </rPr>
      <t>12 persoane</t>
    </r>
    <r>
      <rPr>
        <sz val="11"/>
        <color theme="1"/>
        <rFont val="Times New Roman"/>
        <family val="1"/>
      </rPr>
      <t xml:space="preserve"> (copii + însoțitori) per cursă (se pot derula în paralel)</t>
    </r>
  </si>
  <si>
    <r>
      <t xml:space="preserve">6. </t>
    </r>
    <r>
      <rPr>
        <b/>
        <u/>
        <sz val="11"/>
        <color theme="1"/>
        <rFont val="Times New Roman"/>
        <family val="1"/>
      </rPr>
      <t>Succesiunea</t>
    </r>
    <r>
      <rPr>
        <sz val="11"/>
        <color theme="1"/>
        <rFont val="Times New Roman"/>
        <family val="1"/>
      </rPr>
      <t xml:space="preserve"> de derulare a activităților va fi configurate de Organizator și alți parteneri / membri ai Fundației Snagov.</t>
    </r>
  </si>
  <si>
    <r>
      <t>1. Tarifele activităților au fost realizate, considerându-se (sub)</t>
    </r>
    <r>
      <rPr>
        <b/>
        <u/>
        <sz val="11"/>
        <color theme="1"/>
        <rFont val="Times New Roman"/>
        <family val="1"/>
      </rPr>
      <t xml:space="preserve"> </t>
    </r>
    <r>
      <rPr>
        <b/>
        <u/>
        <sz val="11"/>
        <color rgb="FFFF0000"/>
        <rFont val="Times New Roman"/>
        <family val="1"/>
      </rPr>
      <t>grupuri de 16 copii/participanți</t>
    </r>
    <r>
      <rPr>
        <sz val="11"/>
        <color theme="1"/>
        <rFont val="Times New Roman"/>
        <family val="1"/>
      </rPr>
      <t xml:space="preserve"> (deci grupurile mai mari, se vor divide)</t>
    </r>
  </si>
  <si>
    <r>
      <t xml:space="preserve">3. </t>
    </r>
    <r>
      <rPr>
        <b/>
        <u/>
        <sz val="11"/>
        <color rgb="FFFF0000"/>
        <rFont val="Times New Roman"/>
        <family val="1"/>
      </rPr>
      <t xml:space="preserve">Pachetul per </t>
    </r>
    <r>
      <rPr>
        <sz val="11"/>
        <color rgb="FFFF0000"/>
        <rFont val="Times New Roman"/>
        <family val="1"/>
      </rPr>
      <t>Beneficiar</t>
    </r>
    <r>
      <rPr>
        <sz val="11"/>
        <color theme="1"/>
        <rFont val="Times New Roman"/>
        <family val="1"/>
      </rPr>
      <t xml:space="preserve"> trebuie sa fie de </t>
    </r>
    <r>
      <rPr>
        <b/>
        <u/>
        <sz val="11"/>
        <color theme="1"/>
        <rFont val="Times New Roman"/>
        <family val="1"/>
      </rPr>
      <t xml:space="preserve">minim </t>
    </r>
    <r>
      <rPr>
        <b/>
        <u/>
        <sz val="11"/>
        <color rgb="FFFF0000"/>
        <rFont val="Times New Roman"/>
        <family val="1"/>
      </rPr>
      <t>1000 lei /zi</t>
    </r>
    <r>
      <rPr>
        <sz val="11"/>
        <color theme="1"/>
        <rFont val="Times New Roman"/>
        <family val="1"/>
      </rPr>
      <t xml:space="preserve"> (minim 2-3 activități sau grupe) [fara TVA=19% si 3% =&gt; 89%]</t>
    </r>
  </si>
  <si>
    <t>7. Plata initiala (uzual) este de 50% din activitati si 100% pentru transport - mancare (cf. Contract Parteneriat)</t>
  </si>
  <si>
    <r>
      <rPr>
        <b/>
        <u/>
        <sz val="11"/>
        <color theme="1"/>
        <rFont val="Calibri"/>
        <family val="2"/>
        <scheme val="minor"/>
      </rPr>
      <t>din ȚARĂ</t>
    </r>
    <r>
      <rPr>
        <sz val="11"/>
        <color theme="1"/>
        <rFont val="Calibri"/>
        <family val="2"/>
        <scheme val="minor"/>
      </rPr>
      <t>: Ploiesti, Pitesti, Galati, Iasi, Vrancea, Cluj, Oradea, Buzau</t>
    </r>
  </si>
  <si>
    <r>
      <rPr>
        <b/>
        <u/>
        <sz val="11"/>
        <color theme="1"/>
        <rFont val="Calibri"/>
        <family val="2"/>
        <scheme val="minor"/>
      </rPr>
      <t>Altele</t>
    </r>
    <r>
      <rPr>
        <sz val="11"/>
        <color theme="1"/>
        <rFont val="Calibri"/>
        <family val="2"/>
        <scheme val="minor"/>
      </rPr>
      <t>: SOS Satele Copiilor, Mia's children, refugiati, defavorizati, dizabilitati etc.</t>
    </r>
  </si>
  <si>
    <t>Teddy Bar, Cei 3 muschetari, Smart Kids, Gr. 209+251, Fast Track Kids, Era Kinderland , Strop de roua, Vise, Conil Kindergarten</t>
  </si>
  <si>
    <t xml:space="preserve">Sfanta Maria, Anastasia, Lexis, EKTA, </t>
  </si>
  <si>
    <t>Voluntari, Buftea, Corbeanca, Cirogarla, Ciolpani, Gruiu, Snagov, Chiajna (Planeta Copiilor), Liceul M. Kogalniceanu</t>
  </si>
  <si>
    <t>IS, ES, SU, TV, PR, EX</t>
  </si>
  <si>
    <t>ES, SU, TV, EX</t>
  </si>
  <si>
    <t>CONFIGURATOR pentru CARAVANA BIODIVERSITĂȚII (vine la dvs.)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</si>
</sst>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9"/>
      <color indexed="81"/>
      <name val="Tahoma"/>
      <family val="2"/>
    </font>
    <font>
      <sz val="11"/>
      <color indexed="8"/>
      <name val="Times New Roman"/>
      <family val="1"/>
    </font>
    <font>
      <sz val="11"/>
      <name val="Times New Roman"/>
      <family val="1"/>
    </font>
    <font>
      <b/>
      <sz val="11"/>
      <name val="Times New Roman"/>
      <family val="1"/>
    </font>
    <font>
      <sz val="11"/>
      <color theme="1"/>
      <name val="Calibri"/>
      <family val="2"/>
      <scheme val="minor"/>
    </font>
    <font>
      <sz val="11"/>
      <color rgb="FFFF0000"/>
      <name val="Calibri"/>
      <family val="2"/>
      <scheme val="minor"/>
    </font>
    <font>
      <b/>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b/>
      <sz val="11"/>
      <color rgb="FFFF0000"/>
      <name val="Times New Roman"/>
      <family val="1"/>
    </font>
    <font>
      <b/>
      <sz val="22"/>
      <color theme="1"/>
      <name val="Times New Roman"/>
      <family val="1"/>
    </font>
    <font>
      <sz val="20"/>
      <color theme="1"/>
      <name val="Times New Roman"/>
      <family val="1"/>
    </font>
    <font>
      <b/>
      <u/>
      <sz val="11"/>
      <color rgb="FFFF0000"/>
      <name val="Times New Roman"/>
      <family val="1"/>
    </font>
    <font>
      <b/>
      <u/>
      <sz val="11"/>
      <color theme="1"/>
      <name val="Times New Roman"/>
      <family val="1"/>
    </font>
    <font>
      <b/>
      <sz val="11"/>
      <color rgb="FFFF0000"/>
      <name val="Calibri"/>
      <family val="2"/>
      <scheme val="minor"/>
    </font>
    <font>
      <u/>
      <sz val="11"/>
      <color theme="1"/>
      <name val="Times New Roman"/>
      <family val="1"/>
    </font>
    <font>
      <u/>
      <sz val="11"/>
      <color rgb="FFFF0000"/>
      <name val="Times New Roman"/>
      <family val="1"/>
    </font>
    <font>
      <b/>
      <u/>
      <sz val="11"/>
      <name val="Times New Roman"/>
      <family val="1"/>
    </font>
    <font>
      <b/>
      <u/>
      <sz val="11"/>
      <color theme="1"/>
      <name val="Calibri"/>
      <family val="2"/>
      <scheme val="minor"/>
    </font>
    <font>
      <b/>
      <u/>
      <sz val="11"/>
      <color theme="9" tint="-0.499984740745262"/>
      <name val="Times New Roman"/>
      <family val="1"/>
    </font>
    <font>
      <b/>
      <u/>
      <sz val="11"/>
      <color theme="8"/>
      <name val="Times New Roman"/>
      <family val="1"/>
    </font>
    <font>
      <sz val="11"/>
      <color theme="9" tint="-0.499984740745262"/>
      <name val="Times New Roman"/>
      <family val="1"/>
    </font>
    <font>
      <u/>
      <sz val="11"/>
      <color rgb="FF0070C0"/>
      <name val="Times New Roman"/>
      <family val="1"/>
    </font>
  </fonts>
  <fills count="1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indexed="1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CCFF66"/>
        <bgColor indexed="64"/>
      </patternFill>
    </fill>
    <fill>
      <patternFill patternType="solid">
        <fgColor theme="7" tint="0.39997558519241921"/>
        <bgColor indexed="64"/>
      </patternFill>
    </fill>
    <fill>
      <patternFill patternType="solid">
        <fgColor theme="7" tint="0.59999389629810485"/>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medium">
        <color indexed="64"/>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9" fontId="5" fillId="0" borderId="0" applyFont="0" applyFill="0" applyBorder="0" applyAlignment="0" applyProtection="0"/>
  </cellStyleXfs>
  <cellXfs count="292">
    <xf numFmtId="0" fontId="0" fillId="0" borderId="0" xfId="0"/>
    <xf numFmtId="0" fontId="0" fillId="0" borderId="1" xfId="0" applyBorder="1" applyAlignment="1">
      <alignment vertical="top"/>
    </xf>
    <xf numFmtId="0" fontId="0" fillId="0" borderId="0" xfId="0" applyAlignment="1">
      <alignment vertical="top"/>
    </xf>
    <xf numFmtId="0" fontId="0" fillId="0" borderId="0" xfId="0" applyAlignment="1" applyProtection="1">
      <alignment vertical="top"/>
    </xf>
    <xf numFmtId="0" fontId="12" fillId="0" borderId="0" xfId="0" applyFont="1" applyAlignment="1" applyProtection="1">
      <alignment vertical="top"/>
    </xf>
    <xf numFmtId="0" fontId="11" fillId="0" borderId="0" xfId="0" applyFont="1" applyAlignment="1" applyProtection="1">
      <alignment vertical="top"/>
    </xf>
    <xf numFmtId="0" fontId="8" fillId="0" borderId="0" xfId="0" applyFont="1" applyAlignment="1" applyProtection="1">
      <alignment vertical="top"/>
    </xf>
    <xf numFmtId="0" fontId="9" fillId="0" borderId="0" xfId="0" applyFont="1" applyAlignment="1" applyProtection="1">
      <alignment vertical="top"/>
    </xf>
    <xf numFmtId="0" fontId="9" fillId="0" borderId="0" xfId="0" quotePrefix="1" applyFont="1" applyAlignment="1" applyProtection="1">
      <alignment vertical="top"/>
    </xf>
    <xf numFmtId="0" fontId="0" fillId="0" borderId="0" xfId="0" applyAlignment="1" applyProtection="1">
      <alignment horizontal="right" vertical="top"/>
    </xf>
    <xf numFmtId="0" fontId="9" fillId="0" borderId="19" xfId="0" applyFont="1" applyBorder="1" applyAlignment="1" applyProtection="1">
      <alignment vertical="top"/>
    </xf>
    <xf numFmtId="0" fontId="0" fillId="0" borderId="60" xfId="0" applyBorder="1" applyAlignment="1">
      <alignment vertical="top"/>
    </xf>
    <xf numFmtId="0" fontId="9" fillId="0" borderId="60" xfId="0" applyFont="1" applyBorder="1" applyAlignment="1" applyProtection="1">
      <alignment vertical="top"/>
    </xf>
    <xf numFmtId="0" fontId="9" fillId="0" borderId="64" xfId="0" applyFont="1" applyBorder="1" applyAlignment="1" applyProtection="1">
      <alignment vertical="top"/>
    </xf>
    <xf numFmtId="0" fontId="0" fillId="0" borderId="65" xfId="0" applyBorder="1" applyAlignment="1">
      <alignment vertical="top"/>
    </xf>
    <xf numFmtId="0" fontId="9" fillId="0" borderId="65" xfId="0" applyFont="1" applyBorder="1" applyAlignment="1" applyProtection="1">
      <alignment vertical="top"/>
    </xf>
    <xf numFmtId="0" fontId="9" fillId="0" borderId="61" xfId="0" applyFont="1" applyBorder="1" applyAlignment="1" applyProtection="1">
      <alignment vertical="top"/>
    </xf>
    <xf numFmtId="0" fontId="0" fillId="0" borderId="62" xfId="0" applyBorder="1" applyAlignment="1">
      <alignment vertical="top"/>
    </xf>
    <xf numFmtId="0" fontId="9" fillId="0" borderId="62" xfId="0" applyFont="1" applyBorder="1" applyAlignment="1" applyProtection="1">
      <alignment vertical="top"/>
    </xf>
    <xf numFmtId="0" fontId="9" fillId="0" borderId="20" xfId="0" applyFont="1" applyBorder="1" applyAlignment="1" applyProtection="1">
      <alignment vertical="top"/>
    </xf>
    <xf numFmtId="0" fontId="0" fillId="0" borderId="18" xfId="0" applyBorder="1" applyAlignment="1">
      <alignment vertical="top"/>
    </xf>
    <xf numFmtId="0" fontId="9" fillId="0" borderId="18" xfId="0" applyFont="1" applyBorder="1" applyAlignment="1" applyProtection="1">
      <alignment vertical="top"/>
    </xf>
    <xf numFmtId="2" fontId="9" fillId="4" borderId="63" xfId="0" applyNumberFormat="1" applyFont="1" applyFill="1" applyBorder="1" applyAlignment="1" applyProtection="1">
      <alignment vertical="top"/>
    </xf>
    <xf numFmtId="0" fontId="9" fillId="0" borderId="59" xfId="0" applyFont="1" applyBorder="1" applyAlignment="1" applyProtection="1">
      <alignment vertical="top"/>
    </xf>
    <xf numFmtId="0" fontId="0" fillId="0" borderId="0" xfId="0" applyBorder="1" applyAlignment="1">
      <alignment vertical="top"/>
    </xf>
    <xf numFmtId="0" fontId="9" fillId="0" borderId="0" xfId="0" applyFont="1" applyBorder="1" applyAlignment="1" applyProtection="1">
      <alignment vertical="top"/>
    </xf>
    <xf numFmtId="2" fontId="9" fillId="4" borderId="56" xfId="0" applyNumberFormat="1" applyFont="1" applyFill="1" applyBorder="1" applyAlignment="1" applyProtection="1">
      <alignment vertical="top"/>
    </xf>
    <xf numFmtId="0" fontId="9" fillId="4" borderId="66" xfId="0" applyFont="1" applyFill="1" applyBorder="1" applyAlignment="1" applyProtection="1">
      <alignment vertical="top"/>
    </xf>
    <xf numFmtId="10" fontId="0" fillId="0" borderId="0" xfId="1" applyNumberFormat="1" applyFont="1" applyAlignment="1" applyProtection="1">
      <alignment vertical="top"/>
    </xf>
    <xf numFmtId="0" fontId="9" fillId="4" borderId="63" xfId="0" applyFont="1" applyFill="1" applyBorder="1" applyAlignment="1" applyProtection="1">
      <alignment vertical="top"/>
    </xf>
    <xf numFmtId="9" fontId="0" fillId="0" borderId="0" xfId="0" applyNumberFormat="1" applyAlignment="1" applyProtection="1">
      <alignment vertical="top"/>
    </xf>
    <xf numFmtId="0" fontId="0" fillId="0" borderId="65" xfId="0" applyBorder="1" applyAlignment="1" applyProtection="1">
      <alignment vertical="top"/>
    </xf>
    <xf numFmtId="2" fontId="16" fillId="0" borderId="66" xfId="0" applyNumberFormat="1" applyFont="1" applyBorder="1" applyAlignment="1" applyProtection="1">
      <alignment vertical="top"/>
    </xf>
    <xf numFmtId="0" fontId="0" fillId="0" borderId="0" xfId="0" applyBorder="1" applyAlignment="1" applyProtection="1">
      <alignment vertical="top"/>
    </xf>
    <xf numFmtId="2" fontId="16" fillId="0" borderId="0" xfId="0" applyNumberFormat="1" applyFont="1" applyBorder="1" applyAlignment="1" applyProtection="1">
      <alignment vertical="top"/>
    </xf>
    <xf numFmtId="0" fontId="9" fillId="0" borderId="30" xfId="0" applyFont="1" applyBorder="1" applyAlignment="1" applyProtection="1">
      <alignment vertical="top"/>
    </xf>
    <xf numFmtId="0" fontId="9" fillId="0" borderId="31" xfId="0" applyFont="1" applyBorder="1" applyAlignment="1" applyProtection="1">
      <alignment vertical="top"/>
    </xf>
    <xf numFmtId="0" fontId="11" fillId="0" borderId="70" xfId="0" applyFont="1" applyBorder="1" applyAlignment="1" applyProtection="1">
      <alignment vertical="top" wrapText="1"/>
    </xf>
    <xf numFmtId="49" fontId="8" fillId="0" borderId="71" xfId="0" applyNumberFormat="1" applyFont="1" applyBorder="1" applyAlignment="1" applyProtection="1">
      <alignment vertical="top"/>
    </xf>
    <xf numFmtId="0" fontId="9" fillId="0" borderId="75" xfId="0" applyFont="1" applyBorder="1" applyAlignment="1" applyProtection="1">
      <alignment vertical="top"/>
    </xf>
    <xf numFmtId="0" fontId="9" fillId="0" borderId="72" xfId="0" applyFont="1" applyBorder="1" applyAlignment="1" applyProtection="1">
      <alignment vertical="top" wrapText="1"/>
    </xf>
    <xf numFmtId="0" fontId="8" fillId="2" borderId="44" xfId="0" applyFont="1" applyFill="1" applyBorder="1" applyAlignment="1" applyProtection="1">
      <alignment vertical="top"/>
      <protection locked="0"/>
    </xf>
    <xf numFmtId="0" fontId="10" fillId="0" borderId="45" xfId="0" applyFont="1" applyBorder="1" applyAlignment="1" applyProtection="1">
      <alignment vertical="top"/>
    </xf>
    <xf numFmtId="0" fontId="8" fillId="2" borderId="4" xfId="0" applyFont="1" applyFill="1" applyBorder="1" applyAlignment="1" applyProtection="1">
      <alignment vertical="top"/>
      <protection locked="0"/>
    </xf>
    <xf numFmtId="0" fontId="8" fillId="0" borderId="8" xfId="0" applyFont="1" applyBorder="1" applyAlignment="1" applyProtection="1">
      <alignment vertical="top"/>
    </xf>
    <xf numFmtId="0" fontId="8" fillId="0" borderId="4" xfId="0" quotePrefix="1" applyFont="1" applyBorder="1" applyAlignment="1" applyProtection="1">
      <alignment vertical="top"/>
    </xf>
    <xf numFmtId="49" fontId="9" fillId="0" borderId="8" xfId="0" applyNumberFormat="1" applyFont="1" applyBorder="1" applyAlignment="1" applyProtection="1">
      <alignment vertical="top"/>
    </xf>
    <xf numFmtId="49" fontId="8" fillId="0" borderId="18" xfId="0" applyNumberFormat="1" applyFont="1" applyBorder="1" applyAlignment="1" applyProtection="1">
      <alignment vertical="top"/>
    </xf>
    <xf numFmtId="49" fontId="8" fillId="0" borderId="14" xfId="0" applyNumberFormat="1" applyFont="1" applyBorder="1" applyAlignment="1" applyProtection="1">
      <alignment vertical="top"/>
    </xf>
    <xf numFmtId="0" fontId="8" fillId="0" borderId="16" xfId="0" quotePrefix="1" applyFont="1" applyBorder="1" applyAlignment="1" applyProtection="1">
      <alignment vertical="top"/>
    </xf>
    <xf numFmtId="49" fontId="8" fillId="0" borderId="8" xfId="0" applyNumberFormat="1" applyFont="1" applyBorder="1" applyAlignment="1" applyProtection="1">
      <alignment vertical="top"/>
    </xf>
    <xf numFmtId="0" fontId="8" fillId="2" borderId="5" xfId="0" applyFont="1" applyFill="1" applyBorder="1" applyAlignment="1" applyProtection="1">
      <alignment vertical="top"/>
      <protection locked="0"/>
    </xf>
    <xf numFmtId="0" fontId="8" fillId="0" borderId="9" xfId="0" applyFont="1" applyBorder="1" applyAlignment="1" applyProtection="1">
      <alignment vertical="top"/>
    </xf>
    <xf numFmtId="0" fontId="8" fillId="0" borderId="5" xfId="0" quotePrefix="1" applyFont="1" applyBorder="1" applyAlignment="1" applyProtection="1">
      <alignment vertical="top"/>
    </xf>
    <xf numFmtId="49" fontId="8" fillId="0" borderId="9" xfId="0" applyNumberFormat="1" applyFont="1" applyBorder="1" applyAlignment="1" applyProtection="1">
      <alignment vertical="top"/>
    </xf>
    <xf numFmtId="0" fontId="0" fillId="0" borderId="17" xfId="0" applyBorder="1" applyAlignment="1">
      <alignment vertical="top"/>
    </xf>
    <xf numFmtId="49" fontId="8" fillId="0" borderId="17" xfId="0" applyNumberFormat="1" applyFont="1" applyBorder="1" applyAlignment="1" applyProtection="1">
      <alignment vertical="top"/>
    </xf>
    <xf numFmtId="49" fontId="8" fillId="0" borderId="15" xfId="0" applyNumberFormat="1" applyFont="1" applyBorder="1" applyAlignment="1" applyProtection="1">
      <alignment vertical="top"/>
    </xf>
    <xf numFmtId="0" fontId="8" fillId="0" borderId="27" xfId="0" quotePrefix="1" applyFont="1" applyBorder="1" applyAlignment="1" applyProtection="1">
      <alignment vertical="top"/>
    </xf>
    <xf numFmtId="0" fontId="9" fillId="0" borderId="30" xfId="0" applyFont="1" applyBorder="1" applyAlignment="1" applyProtection="1">
      <alignment vertical="top" wrapText="1"/>
    </xf>
    <xf numFmtId="0" fontId="9" fillId="0" borderId="32" xfId="0" applyFont="1" applyBorder="1" applyAlignment="1" applyProtection="1">
      <alignment vertical="top"/>
    </xf>
    <xf numFmtId="0" fontId="0" fillId="0" borderId="36" xfId="0" applyBorder="1" applyAlignment="1">
      <alignment vertical="top"/>
    </xf>
    <xf numFmtId="0" fontId="9" fillId="0" borderId="36" xfId="0" applyFont="1" applyBorder="1" applyAlignment="1" applyProtection="1">
      <alignment vertical="top"/>
    </xf>
    <xf numFmtId="0" fontId="9" fillId="0" borderId="35" xfId="0" applyFont="1" applyBorder="1" applyAlignment="1" applyProtection="1">
      <alignment vertical="top"/>
    </xf>
    <xf numFmtId="0" fontId="9" fillId="0" borderId="34" xfId="0" applyFont="1" applyBorder="1" applyAlignment="1" applyProtection="1">
      <alignment vertical="top" wrapText="1"/>
    </xf>
    <xf numFmtId="0" fontId="10" fillId="0" borderId="2" xfId="0" applyFont="1" applyBorder="1" applyAlignment="1" applyProtection="1">
      <alignment vertical="top"/>
    </xf>
    <xf numFmtId="49" fontId="9" fillId="0" borderId="7" xfId="0" applyNumberFormat="1" applyFont="1" applyBorder="1" applyAlignment="1" applyProtection="1">
      <alignment vertical="top"/>
    </xf>
    <xf numFmtId="49" fontId="8" fillId="0" borderId="60" xfId="0" applyNumberFormat="1" applyFont="1" applyBorder="1" applyAlignment="1" applyProtection="1">
      <alignment vertical="top"/>
    </xf>
    <xf numFmtId="49" fontId="8" fillId="0" borderId="13" xfId="0" applyNumberFormat="1" applyFont="1" applyBorder="1" applyAlignment="1" applyProtection="1">
      <alignment vertical="top"/>
    </xf>
    <xf numFmtId="0" fontId="8" fillId="0" borderId="26" xfId="0" quotePrefix="1" applyFont="1" applyBorder="1" applyAlignment="1" applyProtection="1">
      <alignment vertical="top"/>
    </xf>
    <xf numFmtId="0" fontId="8" fillId="0" borderId="44" xfId="0" applyFont="1" applyBorder="1" applyAlignment="1" applyProtection="1">
      <alignment vertical="top"/>
    </xf>
    <xf numFmtId="49" fontId="8" fillId="0" borderId="38" xfId="0" applyNumberFormat="1" applyFont="1" applyBorder="1" applyAlignment="1" applyProtection="1">
      <alignment vertical="top"/>
    </xf>
    <xf numFmtId="49" fontId="8" fillId="0" borderId="47" xfId="0" applyNumberFormat="1" applyFont="1" applyBorder="1" applyAlignment="1" applyProtection="1">
      <alignment vertical="top"/>
    </xf>
    <xf numFmtId="0" fontId="8" fillId="0" borderId="46" xfId="0" quotePrefix="1" applyFont="1" applyBorder="1" applyAlignment="1" applyProtection="1">
      <alignment vertical="top"/>
    </xf>
    <xf numFmtId="0" fontId="8" fillId="0" borderId="4" xfId="0" applyFont="1" applyBorder="1" applyAlignment="1" applyProtection="1">
      <alignment vertical="top"/>
    </xf>
    <xf numFmtId="49" fontId="15" fillId="0" borderId="8" xfId="0" applyNumberFormat="1" applyFont="1" applyBorder="1" applyAlignment="1" applyProtection="1">
      <alignment vertical="top"/>
    </xf>
    <xf numFmtId="49" fontId="15" fillId="0" borderId="9" xfId="0" applyNumberFormat="1" applyFont="1" applyBorder="1" applyAlignment="1" applyProtection="1">
      <alignment vertical="top"/>
    </xf>
    <xf numFmtId="0" fontId="8" fillId="0" borderId="22" xfId="0" applyFont="1" applyBorder="1" applyAlignment="1" applyProtection="1">
      <alignment vertical="top"/>
    </xf>
    <xf numFmtId="0" fontId="0" fillId="0" borderId="49" xfId="0" applyBorder="1" applyAlignment="1">
      <alignment vertical="top"/>
    </xf>
    <xf numFmtId="49" fontId="8" fillId="0" borderId="49" xfId="0" applyNumberFormat="1" applyFont="1" applyBorder="1" applyAlignment="1" applyProtection="1">
      <alignment vertical="top"/>
    </xf>
    <xf numFmtId="49" fontId="8" fillId="0" borderId="25" xfId="0" applyNumberFormat="1" applyFont="1" applyBorder="1" applyAlignment="1" applyProtection="1">
      <alignment vertical="top"/>
    </xf>
    <xf numFmtId="0" fontId="8" fillId="0" borderId="28" xfId="0" quotePrefix="1" applyFont="1" applyBorder="1" applyAlignment="1" applyProtection="1">
      <alignment vertical="top"/>
    </xf>
    <xf numFmtId="49" fontId="8" fillId="0" borderId="24" xfId="0" applyNumberFormat="1" applyFont="1" applyBorder="1" applyAlignment="1" applyProtection="1">
      <alignment vertical="top"/>
    </xf>
    <xf numFmtId="0" fontId="8" fillId="0" borderId="50" xfId="0" applyFont="1" applyBorder="1" applyAlignment="1" applyProtection="1">
      <alignment vertical="top"/>
    </xf>
    <xf numFmtId="0" fontId="0" fillId="0" borderId="0" xfId="0" quotePrefix="1" applyBorder="1" applyAlignment="1">
      <alignment vertical="top"/>
    </xf>
    <xf numFmtId="49" fontId="8" fillId="0" borderId="0" xfId="0" applyNumberFormat="1" applyFont="1" applyBorder="1" applyAlignment="1" applyProtection="1">
      <alignment vertical="top"/>
    </xf>
    <xf numFmtId="49" fontId="8" fillId="0" borderId="55" xfId="0" applyNumberFormat="1" applyFont="1" applyBorder="1" applyAlignment="1" applyProtection="1">
      <alignment vertical="top"/>
    </xf>
    <xf numFmtId="0" fontId="8" fillId="0" borderId="54" xfId="0" quotePrefix="1" applyFont="1" applyBorder="1" applyAlignment="1" applyProtection="1">
      <alignment vertical="top"/>
    </xf>
    <xf numFmtId="0" fontId="8" fillId="0" borderId="67" xfId="0" applyFont="1" applyBorder="1" applyAlignment="1" applyProtection="1">
      <alignment vertical="top"/>
    </xf>
    <xf numFmtId="49" fontId="8" fillId="0" borderId="65" xfId="0" applyNumberFormat="1" applyFont="1" applyBorder="1" applyAlignment="1" applyProtection="1">
      <alignment vertical="top"/>
    </xf>
    <xf numFmtId="49" fontId="8" fillId="0" borderId="74" xfId="0" applyNumberFormat="1" applyFont="1" applyBorder="1" applyAlignment="1" applyProtection="1">
      <alignment vertical="top"/>
    </xf>
    <xf numFmtId="0" fontId="8" fillId="0" borderId="69" xfId="0" quotePrefix="1" applyFont="1" applyBorder="1" applyAlignment="1" applyProtection="1">
      <alignment vertical="top"/>
    </xf>
    <xf numFmtId="0" fontId="6" fillId="0" borderId="0" xfId="0" applyFont="1" applyAlignment="1">
      <alignment vertical="top"/>
    </xf>
    <xf numFmtId="0" fontId="9" fillId="0" borderId="35" xfId="0" applyFont="1" applyBorder="1" applyAlignment="1" applyProtection="1">
      <alignment vertical="top" wrapText="1"/>
    </xf>
    <xf numFmtId="0" fontId="11" fillId="0" borderId="30" xfId="0" applyFont="1" applyBorder="1" applyAlignment="1" applyProtection="1">
      <alignment vertical="top" wrapText="1"/>
    </xf>
    <xf numFmtId="0" fontId="9" fillId="0" borderId="57" xfId="0" applyFont="1" applyBorder="1" applyAlignment="1" applyProtection="1">
      <alignment vertical="top" wrapText="1"/>
    </xf>
    <xf numFmtId="0" fontId="9" fillId="0" borderId="31" xfId="0" applyFont="1" applyBorder="1" applyAlignment="1" applyProtection="1">
      <alignment vertical="top" wrapText="1"/>
    </xf>
    <xf numFmtId="0" fontId="9" fillId="0" borderId="32" xfId="0" applyFont="1" applyBorder="1" applyAlignment="1" applyProtection="1">
      <alignment vertical="top" wrapText="1"/>
    </xf>
    <xf numFmtId="0" fontId="9" fillId="0" borderId="33" xfId="0" applyFont="1" applyBorder="1" applyAlignment="1" applyProtection="1">
      <alignment vertical="top" wrapText="1"/>
    </xf>
    <xf numFmtId="0" fontId="9" fillId="0" borderId="42" xfId="0" applyFont="1" applyBorder="1" applyAlignment="1" applyProtection="1">
      <alignment horizontal="center" vertical="top"/>
    </xf>
    <xf numFmtId="0" fontId="9" fillId="0" borderId="57" xfId="0" applyFont="1" applyBorder="1" applyAlignment="1" applyProtection="1">
      <alignment horizontal="center" vertical="top"/>
    </xf>
    <xf numFmtId="0" fontId="0" fillId="0" borderId="1" xfId="0" applyFill="1" applyBorder="1" applyAlignment="1">
      <alignment vertical="top" wrapText="1"/>
    </xf>
    <xf numFmtId="0" fontId="6" fillId="0" borderId="1" xfId="0" applyFont="1" applyBorder="1" applyAlignment="1">
      <alignment vertical="top"/>
    </xf>
    <xf numFmtId="0" fontId="11" fillId="0" borderId="30" xfId="0" applyFont="1" applyBorder="1" applyAlignment="1" applyProtection="1">
      <alignment horizontal="center" vertical="top" wrapText="1"/>
    </xf>
    <xf numFmtId="0" fontId="9" fillId="0" borderId="31" xfId="0" applyFont="1" applyBorder="1" applyAlignment="1" applyProtection="1">
      <alignment horizontal="center" vertical="top"/>
    </xf>
    <xf numFmtId="0" fontId="9" fillId="0" borderId="31" xfId="0" applyFont="1" applyBorder="1" applyAlignment="1" applyProtection="1">
      <alignment horizontal="center" vertical="top" wrapText="1"/>
    </xf>
    <xf numFmtId="0" fontId="0" fillId="0" borderId="1" xfId="0" applyFill="1" applyBorder="1" applyAlignment="1">
      <alignment horizontal="center" vertical="top" wrapText="1"/>
    </xf>
    <xf numFmtId="0" fontId="8" fillId="0" borderId="10" xfId="0" applyFont="1" applyFill="1" applyBorder="1" applyAlignment="1" applyProtection="1">
      <alignment vertical="top" wrapText="1"/>
    </xf>
    <xf numFmtId="0" fontId="8" fillId="0" borderId="19" xfId="0" applyFont="1" applyFill="1" applyBorder="1" applyAlignment="1" applyProtection="1">
      <alignment vertical="top" wrapText="1"/>
    </xf>
    <xf numFmtId="0" fontId="10" fillId="0" borderId="10" xfId="0" applyFont="1" applyBorder="1" applyAlignment="1" applyProtection="1">
      <alignment vertical="top"/>
    </xf>
    <xf numFmtId="49" fontId="8" fillId="0" borderId="13" xfId="0" applyNumberFormat="1" applyFont="1" applyBorder="1" applyAlignment="1" applyProtection="1">
      <alignment vertical="top" wrapText="1"/>
    </xf>
    <xf numFmtId="0" fontId="8" fillId="0" borderId="3" xfId="0" applyFont="1" applyBorder="1" applyAlignment="1" applyProtection="1">
      <alignment vertical="top"/>
    </xf>
    <xf numFmtId="0" fontId="10" fillId="0" borderId="7" xfId="0" applyFont="1" applyBorder="1" applyAlignment="1" applyProtection="1">
      <alignment vertical="top"/>
    </xf>
    <xf numFmtId="0" fontId="8" fillId="4" borderId="10" xfId="0" applyFont="1" applyFill="1" applyBorder="1" applyAlignment="1" applyProtection="1">
      <alignment vertical="top"/>
    </xf>
    <xf numFmtId="0" fontId="8" fillId="0" borderId="1" xfId="0" applyFont="1" applyFill="1" applyBorder="1" applyAlignment="1" applyProtection="1">
      <alignment vertical="top" wrapText="1"/>
    </xf>
    <xf numFmtId="0" fontId="8" fillId="0" borderId="53" xfId="0" applyFont="1" applyFill="1" applyBorder="1" applyAlignment="1" applyProtection="1">
      <alignment vertical="top" wrapText="1"/>
    </xf>
    <xf numFmtId="0" fontId="8" fillId="0" borderId="59" xfId="0" applyFont="1" applyFill="1" applyBorder="1" applyAlignment="1" applyProtection="1">
      <alignment vertical="top" wrapText="1"/>
    </xf>
    <xf numFmtId="0" fontId="8" fillId="0" borderId="51" xfId="0" applyFont="1" applyBorder="1" applyAlignment="1" applyProtection="1">
      <alignment vertical="top" wrapText="1"/>
    </xf>
    <xf numFmtId="0" fontId="8" fillId="0" borderId="51" xfId="0" applyFont="1" applyBorder="1" applyAlignment="1" applyProtection="1">
      <alignment vertical="top"/>
    </xf>
    <xf numFmtId="0" fontId="8" fillId="0" borderId="52" xfId="0" applyFont="1" applyBorder="1" applyAlignment="1" applyProtection="1">
      <alignment vertical="top"/>
    </xf>
    <xf numFmtId="0" fontId="8" fillId="4" borderId="53" xfId="0" applyFont="1" applyFill="1" applyBorder="1" applyAlignment="1" applyProtection="1">
      <alignment vertical="top"/>
    </xf>
    <xf numFmtId="0" fontId="8" fillId="0" borderId="12" xfId="0" applyFont="1" applyFill="1" applyBorder="1" applyAlignment="1" applyProtection="1">
      <alignment vertical="top" wrapText="1"/>
    </xf>
    <xf numFmtId="0" fontId="8" fillId="0" borderId="21" xfId="0" applyFont="1" applyFill="1" applyBorder="1" applyAlignment="1" applyProtection="1">
      <alignment vertical="top" wrapText="1"/>
    </xf>
    <xf numFmtId="0" fontId="10" fillId="0" borderId="11" xfId="0" applyFont="1" applyBorder="1" applyAlignment="1" applyProtection="1">
      <alignment vertical="top"/>
    </xf>
    <xf numFmtId="0" fontId="8" fillId="0" borderId="1" xfId="0" applyFont="1" applyBorder="1" applyAlignment="1" applyProtection="1">
      <alignment vertical="top" wrapText="1"/>
    </xf>
    <xf numFmtId="0" fontId="8" fillId="0" borderId="1" xfId="0" applyFont="1" applyBorder="1" applyAlignment="1" applyProtection="1">
      <alignment vertical="top"/>
    </xf>
    <xf numFmtId="0" fontId="8" fillId="4" borderId="11" xfId="0" applyFont="1" applyFill="1" applyBorder="1" applyAlignment="1" applyProtection="1">
      <alignment vertical="top"/>
    </xf>
    <xf numFmtId="0" fontId="8" fillId="0" borderId="76" xfId="0" applyFont="1" applyFill="1" applyBorder="1" applyAlignment="1" applyProtection="1">
      <alignment vertical="top" wrapText="1"/>
    </xf>
    <xf numFmtId="0" fontId="8" fillId="0" borderId="64" xfId="0" applyFont="1" applyFill="1" applyBorder="1" applyAlignment="1" applyProtection="1">
      <alignment vertical="top" wrapText="1"/>
    </xf>
    <xf numFmtId="0" fontId="8" fillId="0" borderId="23" xfId="0" applyFont="1" applyBorder="1" applyAlignment="1" applyProtection="1">
      <alignment vertical="top" wrapText="1"/>
    </xf>
    <xf numFmtId="0" fontId="8" fillId="0" borderId="23" xfId="0" applyFont="1" applyBorder="1" applyAlignment="1" applyProtection="1">
      <alignment vertical="top"/>
    </xf>
    <xf numFmtId="0" fontId="8" fillId="0" borderId="24" xfId="0" applyFont="1" applyBorder="1" applyAlignment="1" applyProtection="1">
      <alignment vertical="top"/>
    </xf>
    <xf numFmtId="0" fontId="8" fillId="4" borderId="12" xfId="0" applyFont="1" applyFill="1" applyBorder="1" applyAlignment="1" applyProtection="1">
      <alignment vertical="top"/>
    </xf>
    <xf numFmtId="49" fontId="8" fillId="0" borderId="1" xfId="0" applyNumberFormat="1" applyFont="1" applyBorder="1" applyAlignment="1" applyProtection="1">
      <alignment vertical="top" wrapText="1"/>
    </xf>
    <xf numFmtId="49" fontId="8" fillId="0" borderId="29" xfId="0" applyNumberFormat="1" applyFont="1" applyBorder="1" applyAlignment="1" applyProtection="1">
      <alignment vertical="top" wrapText="1"/>
    </xf>
    <xf numFmtId="0" fontId="8" fillId="0" borderId="29" xfId="0" applyFont="1" applyBorder="1" applyAlignment="1" applyProtection="1">
      <alignment vertical="top"/>
    </xf>
    <xf numFmtId="0" fontId="8" fillId="0" borderId="45" xfId="0" applyFont="1" applyBorder="1" applyAlignment="1" applyProtection="1">
      <alignment vertical="top"/>
    </xf>
    <xf numFmtId="0" fontId="9" fillId="0" borderId="1" xfId="0" applyFont="1" applyBorder="1" applyAlignment="1" applyProtection="1">
      <alignment vertical="top" wrapText="1"/>
    </xf>
    <xf numFmtId="0" fontId="8" fillId="0" borderId="29" xfId="0" applyFont="1" applyFill="1" applyBorder="1" applyAlignment="1" applyProtection="1">
      <alignment vertical="top" wrapText="1"/>
    </xf>
    <xf numFmtId="0" fontId="8" fillId="0" borderId="37" xfId="0" applyFont="1" applyFill="1" applyBorder="1" applyAlignment="1" applyProtection="1">
      <alignment vertical="top" wrapText="1"/>
    </xf>
    <xf numFmtId="0" fontId="8" fillId="0" borderId="58" xfId="0" applyFont="1" applyFill="1" applyBorder="1" applyAlignment="1" applyProtection="1">
      <alignment vertical="top" wrapText="1"/>
    </xf>
    <xf numFmtId="0" fontId="8" fillId="0" borderId="29" xfId="0" applyFont="1" applyBorder="1" applyAlignment="1" applyProtection="1">
      <alignment vertical="top" wrapText="1"/>
    </xf>
    <xf numFmtId="0" fontId="8" fillId="4" borderId="37" xfId="0" applyFont="1" applyFill="1" applyBorder="1" applyAlignment="1" applyProtection="1">
      <alignment vertical="top"/>
    </xf>
    <xf numFmtId="0" fontId="10" fillId="10" borderId="11" xfId="0" applyFont="1" applyFill="1" applyBorder="1" applyAlignment="1" applyProtection="1">
      <alignment vertical="top"/>
    </xf>
    <xf numFmtId="0" fontId="9" fillId="0" borderId="1" xfId="0" applyFont="1" applyFill="1" applyBorder="1" applyAlignment="1" applyProtection="1">
      <alignment vertical="top" wrapText="1"/>
    </xf>
    <xf numFmtId="0" fontId="10" fillId="6" borderId="11" xfId="0" applyFont="1" applyFill="1" applyBorder="1" applyAlignment="1" applyProtection="1">
      <alignment vertical="top"/>
    </xf>
    <xf numFmtId="0" fontId="10" fillId="11" borderId="11" xfId="0" applyFont="1" applyFill="1" applyBorder="1" applyAlignment="1" applyProtection="1">
      <alignment vertical="top"/>
    </xf>
    <xf numFmtId="0" fontId="10" fillId="7" borderId="76" xfId="0" applyFont="1" applyFill="1" applyBorder="1" applyAlignment="1" applyProtection="1">
      <alignment vertical="top"/>
    </xf>
    <xf numFmtId="49" fontId="8" fillId="0" borderId="68" xfId="0" applyNumberFormat="1" applyFont="1" applyBorder="1" applyAlignment="1" applyProtection="1">
      <alignment vertical="top" wrapText="1"/>
    </xf>
    <xf numFmtId="0" fontId="8" fillId="0" borderId="68" xfId="0" applyFont="1" applyBorder="1" applyAlignment="1" applyProtection="1">
      <alignment vertical="top"/>
    </xf>
    <xf numFmtId="0" fontId="8" fillId="0" borderId="73" xfId="0" applyFont="1" applyBorder="1" applyAlignment="1" applyProtection="1">
      <alignment vertical="top"/>
    </xf>
    <xf numFmtId="0" fontId="8" fillId="4" borderId="76" xfId="0" applyFont="1" applyFill="1" applyBorder="1" applyAlignment="1" applyProtection="1">
      <alignment vertical="top"/>
    </xf>
    <xf numFmtId="0" fontId="10" fillId="12" borderId="10" xfId="0" applyFont="1" applyFill="1" applyBorder="1" applyAlignment="1" applyProtection="1">
      <alignment vertical="top"/>
    </xf>
    <xf numFmtId="0" fontId="8" fillId="0" borderId="3" xfId="0" applyFont="1" applyBorder="1" applyAlignment="1" applyProtection="1">
      <alignment vertical="top" wrapText="1"/>
    </xf>
    <xf numFmtId="0" fontId="8" fillId="0" borderId="31" xfId="0" applyFont="1" applyBorder="1" applyAlignment="1" applyProtection="1">
      <alignment vertical="top" wrapText="1"/>
    </xf>
    <xf numFmtId="0" fontId="8" fillId="0" borderId="31" xfId="0" applyFont="1" applyBorder="1" applyAlignment="1" applyProtection="1">
      <alignment vertical="top"/>
    </xf>
    <xf numFmtId="0" fontId="8" fillId="0" borderId="32" xfId="0" applyFont="1" applyBorder="1" applyAlignment="1" applyProtection="1">
      <alignment vertical="top"/>
    </xf>
    <xf numFmtId="0" fontId="8" fillId="4" borderId="33" xfId="0" applyFont="1" applyFill="1" applyBorder="1" applyAlignment="1" applyProtection="1">
      <alignment vertical="top"/>
    </xf>
    <xf numFmtId="0" fontId="8" fillId="13" borderId="1" xfId="0" applyFont="1" applyFill="1" applyBorder="1" applyAlignment="1" applyProtection="1">
      <alignment vertical="top"/>
    </xf>
    <xf numFmtId="0" fontId="8" fillId="13" borderId="6" xfId="0" applyFont="1" applyFill="1" applyBorder="1" applyAlignment="1" applyProtection="1">
      <alignment vertical="top"/>
    </xf>
    <xf numFmtId="0" fontId="8" fillId="0" borderId="6" xfId="0" applyFont="1" applyBorder="1" applyAlignment="1" applyProtection="1">
      <alignment vertical="top" wrapText="1"/>
    </xf>
    <xf numFmtId="0" fontId="8" fillId="0" borderId="6" xfId="0" applyFont="1" applyBorder="1" applyAlignment="1" applyProtection="1">
      <alignment vertical="top"/>
    </xf>
    <xf numFmtId="0" fontId="8" fillId="5" borderId="1" xfId="0" applyFont="1" applyFill="1" applyBorder="1" applyAlignment="1" applyProtection="1">
      <alignment vertical="top"/>
    </xf>
    <xf numFmtId="0" fontId="8" fillId="8" borderId="1" xfId="0" applyFont="1" applyFill="1" applyBorder="1" applyAlignment="1" applyProtection="1">
      <alignment vertical="top"/>
    </xf>
    <xf numFmtId="0" fontId="8" fillId="14" borderId="1" xfId="0" applyFont="1" applyFill="1" applyBorder="1" applyAlignment="1" applyProtection="1">
      <alignment vertical="top"/>
    </xf>
    <xf numFmtId="0" fontId="9" fillId="4" borderId="33" xfId="0" applyFont="1" applyFill="1" applyBorder="1" applyAlignment="1" applyProtection="1">
      <alignment vertical="top"/>
    </xf>
    <xf numFmtId="9" fontId="7" fillId="0" borderId="42" xfId="1" applyFont="1" applyBorder="1" applyAlignment="1" applyProtection="1">
      <alignment vertical="top"/>
    </xf>
    <xf numFmtId="0" fontId="7" fillId="0" borderId="42" xfId="0" applyFont="1" applyBorder="1" applyAlignment="1" applyProtection="1">
      <alignment vertical="top"/>
    </xf>
    <xf numFmtId="0" fontId="0" fillId="0" borderId="0" xfId="0" applyAlignment="1" applyProtection="1">
      <alignment vertical="top" wrapText="1"/>
    </xf>
    <xf numFmtId="0" fontId="9" fillId="0" borderId="6" xfId="0" applyFont="1" applyBorder="1" applyAlignment="1" applyProtection="1">
      <alignment vertical="top" wrapText="1"/>
    </xf>
    <xf numFmtId="0" fontId="0" fillId="0" borderId="42" xfId="0" applyBorder="1" applyAlignment="1" applyProtection="1">
      <alignment vertical="top"/>
    </xf>
    <xf numFmtId="0" fontId="8" fillId="2" borderId="29" xfId="0" applyFont="1" applyFill="1" applyBorder="1" applyAlignment="1" applyProtection="1">
      <alignment vertical="top"/>
      <protection locked="0"/>
    </xf>
    <xf numFmtId="0" fontId="8" fillId="4" borderId="45" xfId="0" applyFont="1" applyFill="1" applyBorder="1" applyAlignment="1" applyProtection="1">
      <alignment vertical="top"/>
    </xf>
    <xf numFmtId="0" fontId="8" fillId="2" borderId="23" xfId="0" applyFont="1" applyFill="1" applyBorder="1" applyAlignment="1" applyProtection="1">
      <alignment vertical="top"/>
      <protection locked="0"/>
    </xf>
    <xf numFmtId="0" fontId="8" fillId="4" borderId="24" xfId="0" applyFont="1" applyFill="1" applyBorder="1" applyAlignment="1" applyProtection="1">
      <alignment vertical="top"/>
    </xf>
    <xf numFmtId="0" fontId="0" fillId="0" borderId="34" xfId="0" applyBorder="1" applyAlignment="1" applyProtection="1">
      <alignment vertical="top"/>
    </xf>
    <xf numFmtId="0" fontId="8" fillId="0" borderId="52" xfId="0" applyFont="1" applyBorder="1" applyAlignment="1" applyProtection="1">
      <alignment vertical="top" wrapText="1"/>
    </xf>
    <xf numFmtId="0" fontId="8" fillId="4" borderId="23" xfId="0" applyFont="1" applyFill="1" applyBorder="1" applyAlignment="1" applyProtection="1">
      <alignment vertical="top"/>
    </xf>
    <xf numFmtId="0" fontId="8" fillId="0" borderId="24" xfId="0" applyFont="1" applyBorder="1" applyAlignment="1" applyProtection="1">
      <alignment vertical="top" wrapText="1"/>
    </xf>
    <xf numFmtId="0" fontId="8" fillId="0" borderId="65" xfId="0" applyFont="1" applyBorder="1" applyAlignment="1" applyProtection="1">
      <alignment vertical="top"/>
    </xf>
    <xf numFmtId="0" fontId="8" fillId="0" borderId="0" xfId="0" applyFont="1" applyBorder="1" applyAlignment="1" applyProtection="1">
      <alignment vertical="top" wrapText="1"/>
    </xf>
    <xf numFmtId="0" fontId="8" fillId="0" borderId="0" xfId="0" applyFont="1" applyBorder="1" applyAlignment="1" applyProtection="1">
      <alignment vertical="top"/>
    </xf>
    <xf numFmtId="0" fontId="0" fillId="0" borderId="36" xfId="0" applyBorder="1" applyAlignment="1" applyProtection="1">
      <alignment vertical="top"/>
    </xf>
    <xf numFmtId="0" fontId="9" fillId="0" borderId="57" xfId="0" applyFont="1" applyBorder="1" applyAlignment="1" applyProtection="1">
      <alignment vertical="top"/>
    </xf>
    <xf numFmtId="0" fontId="8" fillId="0" borderId="57" xfId="0" applyFont="1" applyBorder="1" applyAlignment="1" applyProtection="1">
      <alignment vertical="top" wrapText="1"/>
    </xf>
    <xf numFmtId="0" fontId="8" fillId="0" borderId="36" xfId="0" applyFont="1" applyBorder="1" applyAlignment="1" applyProtection="1">
      <alignment vertical="top"/>
    </xf>
    <xf numFmtId="0" fontId="9" fillId="4" borderId="36" xfId="0" applyFont="1" applyFill="1" applyBorder="1" applyAlignment="1" applyProtection="1">
      <alignment vertical="top"/>
    </xf>
    <xf numFmtId="9" fontId="7" fillId="0" borderId="31" xfId="1" applyFont="1" applyBorder="1" applyAlignment="1" applyProtection="1">
      <alignment vertical="top"/>
    </xf>
    <xf numFmtId="0" fontId="7" fillId="0" borderId="0" xfId="0" applyFont="1" applyAlignment="1">
      <alignment vertical="top"/>
    </xf>
    <xf numFmtId="0" fontId="20" fillId="0" borderId="0" xfId="0" applyFont="1" applyAlignment="1" applyProtection="1">
      <alignment vertical="top"/>
    </xf>
    <xf numFmtId="0" fontId="0" fillId="0" borderId="1" xfId="0" applyBorder="1" applyAlignment="1">
      <alignment vertical="top"/>
    </xf>
    <xf numFmtId="0" fontId="9" fillId="0" borderId="36" xfId="0" applyFont="1" applyBorder="1" applyAlignment="1" applyProtection="1">
      <alignment horizontal="center" vertical="top"/>
    </xf>
    <xf numFmtId="0" fontId="0" fillId="2" borderId="38" xfId="0" applyFill="1" applyBorder="1" applyAlignment="1" applyProtection="1">
      <alignment vertical="top" wrapText="1"/>
      <protection locked="0"/>
    </xf>
    <xf numFmtId="0" fontId="0" fillId="2" borderId="18" xfId="0" applyFill="1" applyBorder="1" applyAlignment="1" applyProtection="1">
      <alignment vertical="top"/>
      <protection locked="0"/>
    </xf>
    <xf numFmtId="0" fontId="0" fillId="2" borderId="49" xfId="0" applyFill="1" applyBorder="1" applyAlignment="1" applyProtection="1">
      <alignment vertical="top"/>
      <protection locked="0"/>
    </xf>
    <xf numFmtId="0" fontId="0" fillId="2" borderId="38" xfId="0" applyFill="1" applyBorder="1" applyAlignment="1" applyProtection="1">
      <alignment vertical="top"/>
      <protection locked="0"/>
    </xf>
    <xf numFmtId="0" fontId="0" fillId="2" borderId="40" xfId="0" applyFill="1" applyBorder="1" applyAlignment="1" applyProtection="1">
      <alignment vertical="top" wrapText="1"/>
      <protection locked="0"/>
    </xf>
    <xf numFmtId="0" fontId="0" fillId="2" borderId="40" xfId="0" applyFill="1" applyBorder="1" applyAlignment="1" applyProtection="1">
      <alignment vertical="top"/>
      <protection locked="0"/>
    </xf>
    <xf numFmtId="0" fontId="0" fillId="2" borderId="17" xfId="0" applyFill="1" applyBorder="1" applyAlignment="1" applyProtection="1">
      <alignment vertical="top"/>
    </xf>
    <xf numFmtId="0" fontId="0" fillId="2" borderId="60" xfId="0" applyFill="1" applyBorder="1" applyAlignment="1" applyProtection="1">
      <alignment vertical="top"/>
      <protection locked="0"/>
    </xf>
    <xf numFmtId="0" fontId="0" fillId="2" borderId="36" xfId="0" applyFill="1" applyBorder="1" applyAlignment="1" applyProtection="1">
      <alignment vertical="top"/>
      <protection locked="0"/>
    </xf>
    <xf numFmtId="0" fontId="0" fillId="2" borderId="17" xfId="0" applyFill="1" applyBorder="1" applyAlignment="1" applyProtection="1">
      <alignment vertical="top"/>
      <protection locked="0"/>
    </xf>
    <xf numFmtId="0" fontId="8" fillId="2" borderId="2" xfId="0" applyFont="1" applyFill="1" applyBorder="1" applyAlignment="1" applyProtection="1">
      <alignment vertical="top"/>
      <protection locked="0"/>
    </xf>
    <xf numFmtId="164" fontId="0" fillId="0" borderId="39" xfId="1" applyNumberFormat="1" applyFont="1" applyBorder="1" applyAlignment="1" applyProtection="1">
      <alignment vertical="top"/>
    </xf>
    <xf numFmtId="9" fontId="0" fillId="0" borderId="56" xfId="1" applyFont="1" applyBorder="1" applyAlignment="1" applyProtection="1">
      <alignment vertical="top"/>
    </xf>
    <xf numFmtId="9" fontId="0" fillId="0" borderId="40" xfId="1" applyFont="1" applyBorder="1" applyAlignment="1" applyProtection="1">
      <alignment vertical="top"/>
    </xf>
    <xf numFmtId="9" fontId="0" fillId="0" borderId="43" xfId="1" applyFont="1" applyBorder="1" applyAlignment="1" applyProtection="1">
      <alignment vertical="top"/>
    </xf>
    <xf numFmtId="9" fontId="0" fillId="0" borderId="48" xfId="1" applyFont="1" applyBorder="1" applyAlignment="1" applyProtection="1">
      <alignment vertical="top"/>
    </xf>
    <xf numFmtId="9" fontId="0" fillId="0" borderId="66" xfId="1" applyFont="1" applyBorder="1" applyAlignment="1" applyProtection="1">
      <alignment vertical="top"/>
    </xf>
    <xf numFmtId="9" fontId="0" fillId="0" borderId="39" xfId="1" applyFont="1" applyBorder="1" applyAlignment="1" applyProtection="1">
      <alignment vertical="top"/>
    </xf>
    <xf numFmtId="9" fontId="0" fillId="0" borderId="42" xfId="1" applyFont="1" applyBorder="1" applyAlignment="1" applyProtection="1">
      <alignment vertical="top"/>
    </xf>
    <xf numFmtId="9" fontId="0" fillId="0" borderId="41" xfId="1" applyFont="1" applyBorder="1" applyAlignment="1" applyProtection="1">
      <alignment vertical="top"/>
    </xf>
    <xf numFmtId="0" fontId="8" fillId="2" borderId="30" xfId="0" applyFont="1" applyFill="1" applyBorder="1" applyAlignment="1" applyProtection="1">
      <alignment vertical="top"/>
      <protection locked="0"/>
    </xf>
    <xf numFmtId="0" fontId="0" fillId="0" borderId="1" xfId="0" applyBorder="1" applyAlignment="1">
      <alignment vertical="top"/>
    </xf>
    <xf numFmtId="0" fontId="0" fillId="0" borderId="0" xfId="0" applyFont="1" applyBorder="1" applyAlignment="1" applyProtection="1">
      <alignment vertical="top"/>
    </xf>
    <xf numFmtId="0" fontId="0" fillId="0" borderId="59" xfId="0" applyBorder="1" applyAlignment="1">
      <alignment vertical="top"/>
    </xf>
    <xf numFmtId="0" fontId="8" fillId="13" borderId="23" xfId="0" applyFont="1" applyFill="1" applyBorder="1" applyAlignment="1" applyProtection="1">
      <alignment vertical="top"/>
    </xf>
    <xf numFmtId="0" fontId="10" fillId="0" borderId="8" xfId="0" applyFont="1" applyFill="1" applyBorder="1" applyAlignment="1" applyProtection="1">
      <alignment vertical="top" wrapText="1"/>
    </xf>
    <xf numFmtId="0" fontId="8" fillId="0" borderId="8" xfId="0" applyFont="1" applyFill="1" applyBorder="1" applyAlignment="1" applyProtection="1">
      <alignment vertical="top"/>
    </xf>
    <xf numFmtId="0" fontId="0" fillId="0" borderId="56" xfId="0" applyFont="1" applyBorder="1" applyAlignment="1" applyProtection="1">
      <alignment vertical="top"/>
    </xf>
    <xf numFmtId="0" fontId="0" fillId="0" borderId="18" xfId="0" applyFont="1" applyBorder="1" applyAlignment="1" applyProtection="1">
      <alignment vertical="top"/>
    </xf>
    <xf numFmtId="0" fontId="0" fillId="0" borderId="40" xfId="0" applyFont="1" applyBorder="1" applyAlignment="1" applyProtection="1">
      <alignment vertical="top"/>
    </xf>
    <xf numFmtId="20" fontId="2" fillId="9" borderId="65" xfId="0" applyNumberFormat="1" applyFont="1" applyFill="1" applyBorder="1" applyAlignment="1" applyProtection="1">
      <alignment horizontal="center" vertical="top"/>
      <protection locked="0"/>
    </xf>
    <xf numFmtId="20" fontId="7" fillId="0" borderId="0" xfId="0" applyNumberFormat="1" applyFont="1" applyAlignment="1" applyProtection="1">
      <alignment vertical="top"/>
    </xf>
    <xf numFmtId="0" fontId="0" fillId="2" borderId="0" xfId="0" applyFill="1" applyAlignment="1">
      <alignment vertical="top"/>
    </xf>
    <xf numFmtId="0" fontId="0" fillId="2" borderId="18" xfId="0" applyFont="1" applyFill="1" applyBorder="1" applyAlignment="1" applyProtection="1">
      <alignment vertical="top"/>
    </xf>
    <xf numFmtId="0" fontId="0" fillId="2" borderId="18" xfId="0" applyFill="1" applyBorder="1" applyAlignment="1">
      <alignment vertical="top"/>
    </xf>
    <xf numFmtId="0" fontId="0" fillId="2" borderId="48" xfId="0" applyFill="1" applyBorder="1" applyAlignment="1" applyProtection="1">
      <alignment vertical="top"/>
      <protection locked="0"/>
    </xf>
    <xf numFmtId="0" fontId="0" fillId="2" borderId="43" xfId="0" applyFill="1" applyBorder="1" applyAlignment="1" applyProtection="1">
      <alignment vertical="top"/>
      <protection locked="0"/>
    </xf>
    <xf numFmtId="0" fontId="0" fillId="2" borderId="56" xfId="0" applyFill="1" applyBorder="1" applyAlignment="1" applyProtection="1">
      <alignment vertical="top"/>
      <protection locked="0"/>
    </xf>
    <xf numFmtId="0" fontId="0" fillId="0" borderId="62" xfId="0" applyBorder="1" applyAlignment="1" applyProtection="1">
      <alignment vertical="top"/>
    </xf>
    <xf numFmtId="0" fontId="0" fillId="0" borderId="62" xfId="0" applyBorder="1" applyAlignment="1" applyProtection="1">
      <alignment vertical="top" wrapText="1"/>
    </xf>
    <xf numFmtId="0" fontId="0" fillId="0" borderId="63" xfId="0" applyBorder="1" applyAlignment="1" applyProtection="1">
      <alignment vertical="top"/>
    </xf>
    <xf numFmtId="0" fontId="7" fillId="0" borderId="27" xfId="0" applyFont="1" applyBorder="1" applyAlignment="1" applyProtection="1">
      <alignment vertical="top" wrapText="1"/>
    </xf>
    <xf numFmtId="9" fontId="0" fillId="0" borderId="46" xfId="1" applyFont="1" applyBorder="1" applyAlignment="1" applyProtection="1">
      <alignment vertical="top"/>
    </xf>
    <xf numFmtId="9" fontId="0" fillId="0" borderId="28" xfId="1" applyFont="1" applyBorder="1" applyAlignment="1" applyProtection="1">
      <alignment vertical="top"/>
    </xf>
    <xf numFmtId="9" fontId="0" fillId="0" borderId="34" xfId="1" applyFont="1" applyBorder="1" applyAlignment="1" applyProtection="1">
      <alignment vertical="top"/>
    </xf>
    <xf numFmtId="0" fontId="0" fillId="0" borderId="64" xfId="0" applyBorder="1" applyAlignment="1">
      <alignment vertical="top"/>
    </xf>
    <xf numFmtId="0" fontId="8" fillId="0" borderId="9" xfId="0" applyFont="1" applyBorder="1" applyAlignment="1" applyProtection="1">
      <alignment vertical="top" wrapText="1"/>
    </xf>
    <xf numFmtId="0" fontId="8" fillId="2" borderId="6" xfId="0" applyFont="1" applyFill="1" applyBorder="1" applyAlignment="1" applyProtection="1">
      <alignment vertical="top"/>
      <protection locked="0"/>
    </xf>
    <xf numFmtId="0" fontId="8" fillId="4" borderId="6" xfId="0" applyFont="1" applyFill="1" applyBorder="1" applyAlignment="1" applyProtection="1">
      <alignment vertical="top"/>
    </xf>
    <xf numFmtId="0" fontId="0" fillId="2" borderId="41" xfId="0" applyFill="1" applyBorder="1" applyAlignment="1" applyProtection="1">
      <alignment vertical="top" wrapText="1"/>
      <protection locked="0"/>
    </xf>
    <xf numFmtId="0" fontId="9" fillId="0" borderId="45" xfId="0" applyFont="1" applyBorder="1" applyAlignment="1" applyProtection="1">
      <alignment vertical="top"/>
    </xf>
    <xf numFmtId="0" fontId="8" fillId="0" borderId="58" xfId="0" applyFont="1" applyBorder="1" applyAlignment="1" applyProtection="1">
      <alignment vertical="top" wrapText="1"/>
    </xf>
    <xf numFmtId="0" fontId="9" fillId="4" borderId="29" xfId="0" applyFont="1" applyFill="1" applyBorder="1" applyAlignment="1" applyProtection="1">
      <alignment vertical="top"/>
    </xf>
    <xf numFmtId="9" fontId="5" fillId="0" borderId="29" xfId="1" applyFont="1" applyBorder="1" applyAlignment="1" applyProtection="1">
      <alignment vertical="top"/>
    </xf>
    <xf numFmtId="0" fontId="8" fillId="0" borderId="71" xfId="0" applyFont="1" applyBorder="1" applyAlignment="1" applyProtection="1">
      <alignment vertical="top" wrapText="1"/>
    </xf>
    <xf numFmtId="0" fontId="8" fillId="0" borderId="77" xfId="0" applyFont="1" applyBorder="1" applyAlignment="1" applyProtection="1">
      <alignment vertical="top"/>
    </xf>
    <xf numFmtId="0" fontId="8" fillId="2" borderId="77" xfId="0" applyFont="1" applyFill="1" applyBorder="1" applyAlignment="1" applyProtection="1">
      <alignment vertical="top"/>
      <protection locked="0"/>
    </xf>
    <xf numFmtId="0" fontId="8" fillId="4" borderId="77" xfId="0" applyFont="1" applyFill="1" applyBorder="1" applyAlignment="1" applyProtection="1">
      <alignment vertical="top"/>
    </xf>
    <xf numFmtId="20" fontId="2" fillId="9" borderId="65" xfId="0" quotePrefix="1" applyNumberFormat="1" applyFont="1" applyFill="1" applyBorder="1" applyAlignment="1" applyProtection="1">
      <alignment horizontal="center" vertical="top"/>
      <protection locked="0"/>
    </xf>
    <xf numFmtId="20" fontId="2" fillId="9" borderId="66" xfId="0" applyNumberFormat="1" applyFont="1" applyFill="1" applyBorder="1" applyAlignment="1" applyProtection="1">
      <alignment horizontal="center" vertical="top"/>
      <protection locked="0"/>
    </xf>
    <xf numFmtId="0" fontId="0" fillId="0" borderId="58" xfId="0" applyBorder="1" applyAlignment="1">
      <alignment vertical="top"/>
    </xf>
    <xf numFmtId="0" fontId="8" fillId="0" borderId="8" xfId="0" applyFont="1" applyBorder="1" applyAlignment="1" applyProtection="1">
      <alignment vertical="top" wrapText="1"/>
    </xf>
    <xf numFmtId="0" fontId="8" fillId="2" borderId="1" xfId="0" applyFont="1" applyFill="1" applyBorder="1" applyAlignment="1" applyProtection="1">
      <alignment vertical="top"/>
      <protection locked="0"/>
    </xf>
    <xf numFmtId="0" fontId="8" fillId="4" borderId="1" xfId="0" applyFont="1" applyFill="1" applyBorder="1" applyAlignment="1" applyProtection="1">
      <alignment vertical="top"/>
    </xf>
    <xf numFmtId="9" fontId="0" fillId="0" borderId="26" xfId="1" applyNumberFormat="1" applyFont="1" applyBorder="1" applyAlignment="1" applyProtection="1">
      <alignment vertical="top"/>
    </xf>
    <xf numFmtId="0" fontId="8" fillId="0" borderId="73" xfId="0" applyFont="1" applyBorder="1" applyAlignment="1" applyProtection="1">
      <alignment vertical="top" wrapText="1"/>
    </xf>
    <xf numFmtId="0" fontId="8" fillId="2" borderId="68" xfId="0" applyFont="1" applyFill="1" applyBorder="1" applyAlignment="1" applyProtection="1">
      <alignment vertical="top"/>
      <protection locked="0"/>
    </xf>
    <xf numFmtId="0" fontId="8" fillId="4" borderId="68" xfId="0" applyFont="1" applyFill="1" applyBorder="1" applyAlignment="1" applyProtection="1">
      <alignment vertical="top"/>
    </xf>
    <xf numFmtId="9" fontId="0" fillId="0" borderId="69" xfId="1" applyNumberFormat="1" applyFont="1" applyBorder="1" applyAlignment="1" applyProtection="1">
      <alignment vertical="top"/>
    </xf>
    <xf numFmtId="20" fontId="0" fillId="0" borderId="0" xfId="0" quotePrefix="1" applyNumberFormat="1" applyAlignment="1">
      <alignment vertical="top"/>
    </xf>
    <xf numFmtId="0" fontId="8" fillId="3" borderId="1" xfId="0" applyFont="1" applyFill="1" applyBorder="1" applyAlignment="1" applyProtection="1">
      <alignment vertical="top"/>
    </xf>
    <xf numFmtId="0" fontId="8" fillId="3" borderId="6" xfId="0" applyFont="1" applyFill="1" applyBorder="1" applyAlignment="1" applyProtection="1">
      <alignment vertical="top"/>
    </xf>
    <xf numFmtId="0" fontId="9" fillId="0" borderId="70" xfId="0" applyFont="1" applyBorder="1" applyAlignment="1" applyProtection="1">
      <alignment vertical="top"/>
    </xf>
    <xf numFmtId="0" fontId="9" fillId="0" borderId="77" xfId="0" applyFont="1" applyBorder="1" applyAlignment="1" applyProtection="1">
      <alignment vertical="top"/>
    </xf>
    <xf numFmtId="16" fontId="8" fillId="0" borderId="50" xfId="0" quotePrefix="1" applyNumberFormat="1" applyFont="1" applyBorder="1" applyAlignment="1" applyProtection="1">
      <alignment vertical="top"/>
    </xf>
    <xf numFmtId="49" fontId="9" fillId="0" borderId="52" xfId="0" applyNumberFormat="1" applyFont="1" applyBorder="1" applyAlignment="1" applyProtection="1">
      <alignment vertical="top"/>
    </xf>
    <xf numFmtId="0" fontId="0" fillId="0" borderId="0" xfId="0" applyAlignment="1">
      <alignment horizontal="center" vertical="top"/>
    </xf>
    <xf numFmtId="0" fontId="9" fillId="0" borderId="32" xfId="0" applyFont="1" applyBorder="1" applyAlignment="1" applyProtection="1">
      <alignment vertical="top" wrapText="1"/>
    </xf>
    <xf numFmtId="0" fontId="9" fillId="0" borderId="9" xfId="0" applyFont="1" applyBorder="1" applyAlignment="1" applyProtection="1">
      <alignment vertical="top" wrapText="1"/>
    </xf>
    <xf numFmtId="0" fontId="0" fillId="0" borderId="15" xfId="0" applyBorder="1" applyAlignment="1" applyProtection="1">
      <alignment vertical="top" wrapText="1"/>
    </xf>
    <xf numFmtId="0" fontId="9" fillId="0" borderId="32" xfId="0" applyFont="1" applyBorder="1" applyAlignment="1" applyProtection="1">
      <alignment vertical="top" wrapText="1"/>
    </xf>
    <xf numFmtId="0" fontId="0" fillId="0" borderId="35" xfId="0" applyBorder="1" applyAlignment="1" applyProtection="1">
      <alignment vertical="top" wrapText="1"/>
    </xf>
    <xf numFmtId="0" fontId="2" fillId="9" borderId="60" xfId="0" applyFont="1" applyFill="1" applyBorder="1" applyAlignment="1" applyProtection="1">
      <alignment horizontal="center" vertical="top"/>
      <protection locked="0"/>
    </xf>
    <xf numFmtId="0" fontId="2" fillId="9" borderId="39" xfId="0" applyFont="1" applyFill="1" applyBorder="1" applyAlignment="1" applyProtection="1">
      <alignment horizontal="center" vertical="top"/>
      <protection locked="0"/>
    </xf>
    <xf numFmtId="14" fontId="2" fillId="9" borderId="60" xfId="0" applyNumberFormat="1" applyFont="1" applyFill="1" applyBorder="1" applyAlignment="1" applyProtection="1">
      <alignment horizontal="center" vertical="top"/>
      <protection locked="0"/>
    </xf>
    <xf numFmtId="0" fontId="2" fillId="9" borderId="62" xfId="0" applyFont="1" applyFill="1" applyBorder="1" applyAlignment="1" applyProtection="1">
      <alignment horizontal="center" vertical="top"/>
      <protection locked="0"/>
    </xf>
    <xf numFmtId="0" fontId="2" fillId="9" borderId="63" xfId="0" applyFont="1" applyFill="1" applyBorder="1" applyAlignment="1" applyProtection="1">
      <alignment horizontal="center" vertical="top"/>
      <protection locked="0"/>
    </xf>
    <xf numFmtId="0" fontId="2" fillId="9" borderId="18" xfId="0" applyFont="1" applyFill="1" applyBorder="1" applyAlignment="1" applyProtection="1">
      <alignment horizontal="center" vertical="top"/>
      <protection locked="0"/>
    </xf>
    <xf numFmtId="0" fontId="2" fillId="9" borderId="40" xfId="0" applyFont="1" applyFill="1" applyBorder="1" applyAlignment="1" applyProtection="1">
      <alignment horizontal="center" vertical="top"/>
      <protection locked="0"/>
    </xf>
    <xf numFmtId="0" fontId="2" fillId="9" borderId="65" xfId="0" applyFont="1" applyFill="1" applyBorder="1" applyAlignment="1" applyProtection="1">
      <alignment horizontal="center" vertical="top"/>
      <protection locked="0"/>
    </xf>
    <xf numFmtId="0" fontId="2" fillId="9" borderId="66" xfId="0" applyFont="1" applyFill="1" applyBorder="1" applyAlignment="1" applyProtection="1">
      <alignment horizontal="center" vertical="top"/>
      <protection locked="0"/>
    </xf>
    <xf numFmtId="0" fontId="9" fillId="0" borderId="30" xfId="0" applyFont="1" applyBorder="1" applyAlignment="1" applyProtection="1">
      <alignment horizontal="center" vertical="top" wrapText="1"/>
    </xf>
    <xf numFmtId="0" fontId="9" fillId="0" borderId="32" xfId="0" applyFont="1" applyBorder="1" applyAlignment="1" applyProtection="1">
      <alignment horizontal="center" vertical="top" wrapText="1"/>
    </xf>
    <xf numFmtId="0" fontId="9" fillId="0" borderId="34" xfId="0" applyFont="1" applyBorder="1" applyAlignment="1" applyProtection="1">
      <alignment horizontal="center" vertical="top"/>
    </xf>
    <xf numFmtId="0" fontId="0" fillId="0" borderId="1" xfId="0" applyBorder="1" applyAlignment="1">
      <alignment horizontal="center" vertical="top"/>
    </xf>
    <xf numFmtId="0" fontId="8" fillId="2" borderId="11" xfId="0" applyFont="1" applyFill="1" applyBorder="1" applyAlignment="1" applyProtection="1">
      <alignment vertical="top"/>
    </xf>
    <xf numFmtId="0" fontId="8" fillId="2" borderId="29" xfId="0" applyFont="1" applyFill="1" applyBorder="1" applyAlignment="1" applyProtection="1">
      <alignment vertical="top"/>
    </xf>
    <xf numFmtId="0" fontId="8" fillId="2" borderId="23" xfId="0" applyFont="1" applyFill="1" applyBorder="1" applyAlignment="1" applyProtection="1">
      <alignment vertical="top"/>
    </xf>
    <xf numFmtId="0" fontId="10" fillId="2" borderId="1" xfId="0" applyFont="1" applyFill="1" applyBorder="1" applyAlignment="1" applyProtection="1">
      <alignment vertical="top"/>
    </xf>
    <xf numFmtId="0" fontId="10" fillId="2" borderId="68" xfId="0" applyFont="1" applyFill="1" applyBorder="1" applyAlignment="1" applyProtection="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457200</xdr:colOff>
      <xdr:row>6</xdr:row>
      <xdr:rowOff>146073</xdr:rowOff>
    </xdr:to>
    <xdr:pic>
      <xdr:nvPicPr>
        <xdr:cNvPr id="3" name="Picture 2" descr="Sigla-ST-Color=nou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24000" cy="128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45</xdr:row>
      <xdr:rowOff>47625</xdr:rowOff>
    </xdr:from>
    <xdr:to>
      <xdr:col>1</xdr:col>
      <xdr:colOff>457200</xdr:colOff>
      <xdr:row>61</xdr:row>
      <xdr:rowOff>123825</xdr:rowOff>
    </xdr:to>
    <xdr:sp macro="" textlink="">
      <xdr:nvSpPr>
        <xdr:cNvPr id="6" name="Down Arrow 5"/>
        <xdr:cNvSpPr/>
      </xdr:nvSpPr>
      <xdr:spPr>
        <a:xfrm>
          <a:off x="381000" y="8839200"/>
          <a:ext cx="352425" cy="3524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66675</xdr:colOff>
      <xdr:row>59</xdr:row>
      <xdr:rowOff>28575</xdr:rowOff>
    </xdr:from>
    <xdr:to>
      <xdr:col>2</xdr:col>
      <xdr:colOff>419100</xdr:colOff>
      <xdr:row>61</xdr:row>
      <xdr:rowOff>104775</xdr:rowOff>
    </xdr:to>
    <xdr:sp macro="" textlink="">
      <xdr:nvSpPr>
        <xdr:cNvPr id="7" name="Down Arrow 6"/>
        <xdr:cNvSpPr/>
      </xdr:nvSpPr>
      <xdr:spPr>
        <a:xfrm>
          <a:off x="1133475" y="11887200"/>
          <a:ext cx="352425" cy="4572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0</xdr:row>
          <xdr:rowOff>28575</xdr:rowOff>
        </xdr:from>
        <xdr:to>
          <xdr:col>6</xdr:col>
          <xdr:colOff>257175</xdr:colOff>
          <xdr:row>5</xdr:row>
          <xdr:rowOff>38100</xdr:rowOff>
        </xdr:to>
        <xdr:sp macro="" textlink="">
          <xdr:nvSpPr>
            <xdr:cNvPr id="86024" name="Object 8" hidden="1">
              <a:extLst>
                <a:ext uri="{63B3BB69-23CF-44E3-9099-C40C66FF867C}">
                  <a14:compatExt spid="_x0000_s8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447675</xdr:colOff>
      <xdr:row>5</xdr:row>
      <xdr:rowOff>28575</xdr:rowOff>
    </xdr:from>
    <xdr:ext cx="7400925" cy="609013"/>
    <xdr:sp macro="" textlink="">
      <xdr:nvSpPr>
        <xdr:cNvPr id="8" name="TextBox 7"/>
        <xdr:cNvSpPr txBox="1"/>
      </xdr:nvSpPr>
      <xdr:spPr>
        <a:xfrm>
          <a:off x="1514475" y="981075"/>
          <a:ext cx="7400925"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Tel: +4 07</a:t>
          </a:r>
          <a:r>
            <a:rPr lang="ro-RO" sz="1100">
              <a:solidFill>
                <a:schemeClr val="tx1"/>
              </a:solidFill>
              <a:effectLst/>
              <a:latin typeface="+mn-lt"/>
              <a:ea typeface="+mn-ea"/>
              <a:cs typeface="+mn-cs"/>
            </a:rPr>
            <a:t>30097505</a:t>
          </a:r>
          <a:r>
            <a:rPr lang="ro-RO" sz="1100" baseline="0">
              <a:solidFill>
                <a:schemeClr val="tx1"/>
              </a:solidFill>
              <a:effectLst/>
              <a:latin typeface="+mn-lt"/>
              <a:ea typeface="+mn-ea"/>
              <a:cs typeface="+mn-cs"/>
            </a:rPr>
            <a:t> *</a:t>
          </a:r>
          <a:r>
            <a:rPr lang="en-US" sz="1100">
              <a:solidFill>
                <a:schemeClr val="tx1"/>
              </a:solidFill>
              <a:effectLst/>
              <a:latin typeface="+mn-lt"/>
              <a:ea typeface="+mn-ea"/>
              <a:cs typeface="+mn-cs"/>
            </a:rPr>
            <a:t> Fax: +4 0372 005</a:t>
          </a:r>
          <a:r>
            <a:rPr lang="ro-RO" sz="1100">
              <a:solidFill>
                <a:schemeClr val="tx1"/>
              </a:solidFill>
              <a:effectLst/>
              <a:latin typeface="+mn-lt"/>
              <a:ea typeface="+mn-ea"/>
              <a:cs typeface="+mn-cs"/>
            </a:rPr>
            <a:t> </a:t>
          </a:r>
          <a:r>
            <a:rPr lang="en-US" sz="1100">
              <a:solidFill>
                <a:schemeClr val="tx1"/>
              </a:solidFill>
              <a:effectLst/>
              <a:latin typeface="+mn-lt"/>
              <a:ea typeface="+mn-ea"/>
              <a:cs typeface="+mn-cs"/>
            </a:rPr>
            <a:t>110 * </a:t>
          </a:r>
          <a:r>
            <a:rPr lang="en-US" sz="1100" u="sng">
              <a:solidFill>
                <a:schemeClr val="tx1"/>
              </a:solidFill>
              <a:effectLst/>
              <a:latin typeface="+mn-lt"/>
              <a:ea typeface="+mn-ea"/>
              <a:cs typeface="+mn-cs"/>
              <a:hlinkClick xmlns:r="http://schemas.openxmlformats.org/officeDocument/2006/relationships" r:id=""/>
            </a:rPr>
            <a:t>turism@snagov.ro</a:t>
          </a:r>
          <a:r>
            <a:rPr lang="en-US" sz="1100">
              <a:solidFill>
                <a:schemeClr val="tx1"/>
              </a:solidFill>
              <a:effectLst/>
              <a:latin typeface="+mn-lt"/>
              <a:ea typeface="+mn-ea"/>
              <a:cs typeface="+mn-cs"/>
            </a:rPr>
            <a:t> </a:t>
          </a:r>
          <a:r>
            <a:rPr lang="ro-RO" sz="1100">
              <a:solidFill>
                <a:schemeClr val="tx1"/>
              </a:solidFill>
              <a:effectLst/>
              <a:latin typeface="+mn-lt"/>
              <a:ea typeface="+mn-ea"/>
              <a:cs typeface="+mn-cs"/>
            </a:rPr>
            <a:t/>
          </a:r>
          <a:br>
            <a:rPr lang="ro-RO" sz="1100">
              <a:solidFill>
                <a:schemeClr val="tx1"/>
              </a:solidFill>
              <a:effectLst/>
              <a:latin typeface="+mn-lt"/>
              <a:ea typeface="+mn-ea"/>
              <a:cs typeface="+mn-cs"/>
            </a:rPr>
          </a:br>
          <a:r>
            <a:rPr lang="ro-RO" sz="1100">
              <a:solidFill>
                <a:schemeClr val="tx1"/>
              </a:solidFill>
              <a:effectLst/>
              <a:latin typeface="+mn-lt"/>
              <a:ea typeface="+mn-ea"/>
              <a:cs typeface="+mn-cs"/>
            </a:rPr>
            <a:t>Șoseaua Snagov, Nr. 78, Snagov sat, Snagov, 077165, Ilfov, </a:t>
          </a:r>
          <a:r>
            <a:rPr lang="en-US" sz="1100">
              <a:solidFill>
                <a:schemeClr val="tx1"/>
              </a:solidFill>
              <a:effectLst/>
              <a:latin typeface="+mn-lt"/>
              <a:ea typeface="+mn-ea"/>
              <a:cs typeface="+mn-cs"/>
            </a:rPr>
            <a:t>ROMÂNIA *</a:t>
          </a:r>
          <a:r>
            <a:rPr lang="ro-RO" sz="1100">
              <a:solidFill>
                <a:schemeClr val="tx1"/>
              </a:solidFill>
              <a:effectLst/>
              <a:latin typeface="+mn-lt"/>
              <a:ea typeface="+mn-ea"/>
              <a:cs typeface="+mn-cs"/>
            </a:rPr>
            <a:t> </a:t>
          </a:r>
          <a:r>
            <a:rPr lang="ro-RO" sz="1100" u="sng">
              <a:solidFill>
                <a:schemeClr val="accent5">
                  <a:lumMod val="50000"/>
                </a:schemeClr>
              </a:solidFill>
              <a:effectLst/>
              <a:latin typeface="+mn-lt"/>
              <a:ea typeface="+mn-ea"/>
              <a:cs typeface="+mn-cs"/>
            </a:rPr>
            <a:t>www.FundatiaSnagov.ro</a:t>
          </a:r>
          <a:r>
            <a:rPr lang="ro-RO" sz="1100">
              <a:solidFill>
                <a:schemeClr val="tx1"/>
              </a:solidFill>
              <a:effectLst/>
              <a:latin typeface="+mn-lt"/>
              <a:ea typeface="+mn-ea"/>
              <a:cs typeface="+mn-cs"/>
            </a:rPr>
            <a:t> * </a:t>
          </a:r>
          <a:r>
            <a:rPr lang="en-US" sz="1100">
              <a:solidFill>
                <a:schemeClr val="tx1"/>
              </a:solidFill>
              <a:effectLst/>
              <a:latin typeface="+mn-lt"/>
              <a:ea typeface="+mn-ea"/>
              <a:cs typeface="+mn-cs"/>
            </a:rPr>
            <a:t> </a:t>
          </a:r>
          <a:r>
            <a:rPr lang="ro-RO" sz="1100" u="sng">
              <a:solidFill>
                <a:schemeClr val="tx1"/>
              </a:solidFill>
              <a:effectLst/>
              <a:latin typeface="+mn-lt"/>
              <a:ea typeface="+mn-ea"/>
              <a:cs typeface="+mn-cs"/>
              <a:hlinkClick xmlns:r="http://schemas.openxmlformats.org/officeDocument/2006/relationships" r:id=""/>
            </a:rPr>
            <a:t>www.snagov.ro</a:t>
          </a:r>
          <a:r>
            <a:rPr lang="ro-RO" sz="1100">
              <a:solidFill>
                <a:schemeClr val="tx1"/>
              </a:solidFill>
              <a:effectLst/>
              <a:latin typeface="+mn-lt"/>
              <a:ea typeface="+mn-ea"/>
              <a:cs typeface="+mn-cs"/>
            </a:rPr>
            <a:t/>
          </a:r>
          <a:br>
            <a:rPr lang="ro-RO" sz="1100">
              <a:solidFill>
                <a:schemeClr val="tx1"/>
              </a:solidFill>
              <a:effectLst/>
              <a:latin typeface="+mn-lt"/>
              <a:ea typeface="+mn-ea"/>
              <a:cs typeface="+mn-cs"/>
            </a:rPr>
          </a:br>
          <a:r>
            <a:rPr lang="en-US" sz="1100">
              <a:solidFill>
                <a:schemeClr val="tx1"/>
              </a:solidFill>
              <a:effectLst/>
              <a:latin typeface="+mn-lt"/>
              <a:ea typeface="+mn-ea"/>
              <a:cs typeface="+mn-cs"/>
            </a:rPr>
            <a:t>Banca: </a:t>
          </a:r>
          <a:r>
            <a:rPr lang="ro-RO" sz="1100">
              <a:solidFill>
                <a:schemeClr val="tx1"/>
              </a:solidFill>
              <a:effectLst/>
              <a:latin typeface="+mn-lt"/>
              <a:ea typeface="+mn-ea"/>
              <a:cs typeface="+mn-cs"/>
            </a:rPr>
            <a:t>OTP Bank</a:t>
          </a:r>
          <a:r>
            <a:rPr lang="en-US" sz="1100">
              <a:solidFill>
                <a:schemeClr val="tx1"/>
              </a:solidFill>
              <a:effectLst/>
              <a:latin typeface="+mn-lt"/>
              <a:ea typeface="+mn-ea"/>
              <a:cs typeface="+mn-cs"/>
            </a:rPr>
            <a:t> – Agenția </a:t>
          </a:r>
          <a:r>
            <a:rPr lang="ro-RO" sz="1100">
              <a:solidFill>
                <a:schemeClr val="tx1"/>
              </a:solidFill>
              <a:effectLst/>
              <a:latin typeface="+mn-lt"/>
              <a:ea typeface="+mn-ea"/>
              <a:cs typeface="+mn-cs"/>
            </a:rPr>
            <a:t>Brezoianu</a:t>
          </a:r>
          <a:r>
            <a:rPr lang="en-US" sz="1100">
              <a:solidFill>
                <a:schemeClr val="tx1"/>
              </a:solidFill>
              <a:effectLst/>
              <a:latin typeface="+mn-lt"/>
              <a:ea typeface="+mn-ea"/>
              <a:cs typeface="+mn-cs"/>
            </a:rPr>
            <a:t>,  Cont: </a:t>
          </a:r>
          <a:r>
            <a:rPr lang="ro-RO" sz="1100">
              <a:solidFill>
                <a:schemeClr val="tx1"/>
              </a:solidFill>
              <a:effectLst/>
              <a:latin typeface="+mn-lt"/>
              <a:ea typeface="+mn-ea"/>
              <a:cs typeface="+mn-cs"/>
            </a:rPr>
            <a:t>RO69 OTPV 0000 0000 0060 1222</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457200</xdr:colOff>
      <xdr:row>6</xdr:row>
      <xdr:rowOff>146073</xdr:rowOff>
    </xdr:to>
    <xdr:pic>
      <xdr:nvPicPr>
        <xdr:cNvPr id="2" name="Picture 1" descr="Sigla-ST-Color=nou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24000" cy="128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45</xdr:row>
      <xdr:rowOff>47625</xdr:rowOff>
    </xdr:from>
    <xdr:to>
      <xdr:col>1</xdr:col>
      <xdr:colOff>457200</xdr:colOff>
      <xdr:row>61</xdr:row>
      <xdr:rowOff>123825</xdr:rowOff>
    </xdr:to>
    <xdr:sp macro="" textlink="">
      <xdr:nvSpPr>
        <xdr:cNvPr id="3" name="Down Arrow 2"/>
        <xdr:cNvSpPr/>
      </xdr:nvSpPr>
      <xdr:spPr>
        <a:xfrm>
          <a:off x="381000" y="9210675"/>
          <a:ext cx="352425" cy="3524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66675</xdr:colOff>
      <xdr:row>59</xdr:row>
      <xdr:rowOff>28575</xdr:rowOff>
    </xdr:from>
    <xdr:to>
      <xdr:col>2</xdr:col>
      <xdr:colOff>419100</xdr:colOff>
      <xdr:row>61</xdr:row>
      <xdr:rowOff>104775</xdr:rowOff>
    </xdr:to>
    <xdr:sp macro="" textlink="">
      <xdr:nvSpPr>
        <xdr:cNvPr id="4" name="Down Arrow 3"/>
        <xdr:cNvSpPr/>
      </xdr:nvSpPr>
      <xdr:spPr>
        <a:xfrm>
          <a:off x="1133475" y="12258675"/>
          <a:ext cx="352425" cy="4572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0</xdr:row>
          <xdr:rowOff>28575</xdr:rowOff>
        </xdr:from>
        <xdr:to>
          <xdr:col>6</xdr:col>
          <xdr:colOff>257175</xdr:colOff>
          <xdr:row>5</xdr:row>
          <xdr:rowOff>38100</xdr:rowOff>
        </xdr:to>
        <xdr:sp macro="" textlink="">
          <xdr:nvSpPr>
            <xdr:cNvPr id="87041" name="Object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447675</xdr:colOff>
      <xdr:row>5</xdr:row>
      <xdr:rowOff>28575</xdr:rowOff>
    </xdr:from>
    <xdr:ext cx="7400925" cy="609013"/>
    <xdr:sp macro="" textlink="">
      <xdr:nvSpPr>
        <xdr:cNvPr id="6" name="TextBox 5"/>
        <xdr:cNvSpPr txBox="1"/>
      </xdr:nvSpPr>
      <xdr:spPr>
        <a:xfrm>
          <a:off x="1514475" y="981075"/>
          <a:ext cx="7400925"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Tel: +4 07</a:t>
          </a:r>
          <a:r>
            <a:rPr lang="ro-RO" sz="1100">
              <a:solidFill>
                <a:schemeClr val="tx1"/>
              </a:solidFill>
              <a:effectLst/>
              <a:latin typeface="+mn-lt"/>
              <a:ea typeface="+mn-ea"/>
              <a:cs typeface="+mn-cs"/>
            </a:rPr>
            <a:t>30097505</a:t>
          </a:r>
          <a:r>
            <a:rPr lang="ro-RO" sz="1100" baseline="0">
              <a:solidFill>
                <a:schemeClr val="tx1"/>
              </a:solidFill>
              <a:effectLst/>
              <a:latin typeface="+mn-lt"/>
              <a:ea typeface="+mn-ea"/>
              <a:cs typeface="+mn-cs"/>
            </a:rPr>
            <a:t> *</a:t>
          </a:r>
          <a:r>
            <a:rPr lang="en-US" sz="1100">
              <a:solidFill>
                <a:schemeClr val="tx1"/>
              </a:solidFill>
              <a:effectLst/>
              <a:latin typeface="+mn-lt"/>
              <a:ea typeface="+mn-ea"/>
              <a:cs typeface="+mn-cs"/>
            </a:rPr>
            <a:t> Fax: +4 0372 005</a:t>
          </a:r>
          <a:r>
            <a:rPr lang="ro-RO" sz="1100">
              <a:solidFill>
                <a:schemeClr val="tx1"/>
              </a:solidFill>
              <a:effectLst/>
              <a:latin typeface="+mn-lt"/>
              <a:ea typeface="+mn-ea"/>
              <a:cs typeface="+mn-cs"/>
            </a:rPr>
            <a:t> </a:t>
          </a:r>
          <a:r>
            <a:rPr lang="en-US" sz="1100">
              <a:solidFill>
                <a:schemeClr val="tx1"/>
              </a:solidFill>
              <a:effectLst/>
              <a:latin typeface="+mn-lt"/>
              <a:ea typeface="+mn-ea"/>
              <a:cs typeface="+mn-cs"/>
            </a:rPr>
            <a:t>110 * </a:t>
          </a:r>
          <a:r>
            <a:rPr lang="en-US" sz="1100" u="sng">
              <a:solidFill>
                <a:schemeClr val="tx1"/>
              </a:solidFill>
              <a:effectLst/>
              <a:latin typeface="+mn-lt"/>
              <a:ea typeface="+mn-ea"/>
              <a:cs typeface="+mn-cs"/>
              <a:hlinkClick xmlns:r="http://schemas.openxmlformats.org/officeDocument/2006/relationships" r:id=""/>
            </a:rPr>
            <a:t>turism@snagov.ro</a:t>
          </a:r>
          <a:r>
            <a:rPr lang="en-US" sz="1100">
              <a:solidFill>
                <a:schemeClr val="tx1"/>
              </a:solidFill>
              <a:effectLst/>
              <a:latin typeface="+mn-lt"/>
              <a:ea typeface="+mn-ea"/>
              <a:cs typeface="+mn-cs"/>
            </a:rPr>
            <a:t> </a:t>
          </a:r>
          <a:r>
            <a:rPr lang="ro-RO" sz="1100">
              <a:solidFill>
                <a:schemeClr val="tx1"/>
              </a:solidFill>
              <a:effectLst/>
              <a:latin typeface="+mn-lt"/>
              <a:ea typeface="+mn-ea"/>
              <a:cs typeface="+mn-cs"/>
            </a:rPr>
            <a:t/>
          </a:r>
          <a:br>
            <a:rPr lang="ro-RO" sz="1100">
              <a:solidFill>
                <a:schemeClr val="tx1"/>
              </a:solidFill>
              <a:effectLst/>
              <a:latin typeface="+mn-lt"/>
              <a:ea typeface="+mn-ea"/>
              <a:cs typeface="+mn-cs"/>
            </a:rPr>
          </a:br>
          <a:r>
            <a:rPr lang="ro-RO" sz="1100">
              <a:solidFill>
                <a:schemeClr val="tx1"/>
              </a:solidFill>
              <a:effectLst/>
              <a:latin typeface="+mn-lt"/>
              <a:ea typeface="+mn-ea"/>
              <a:cs typeface="+mn-cs"/>
            </a:rPr>
            <a:t>Șoseaua Snagov, Nr. 78, Snagov sat, Snagov, 077165, Ilfov, </a:t>
          </a:r>
          <a:r>
            <a:rPr lang="en-US" sz="1100">
              <a:solidFill>
                <a:schemeClr val="tx1"/>
              </a:solidFill>
              <a:effectLst/>
              <a:latin typeface="+mn-lt"/>
              <a:ea typeface="+mn-ea"/>
              <a:cs typeface="+mn-cs"/>
            </a:rPr>
            <a:t>ROMÂNIA *</a:t>
          </a:r>
          <a:r>
            <a:rPr lang="ro-RO" sz="1100">
              <a:solidFill>
                <a:schemeClr val="tx1"/>
              </a:solidFill>
              <a:effectLst/>
              <a:latin typeface="+mn-lt"/>
              <a:ea typeface="+mn-ea"/>
              <a:cs typeface="+mn-cs"/>
            </a:rPr>
            <a:t> </a:t>
          </a:r>
          <a:r>
            <a:rPr lang="ro-RO" sz="1100" u="sng">
              <a:solidFill>
                <a:schemeClr val="accent5">
                  <a:lumMod val="50000"/>
                </a:schemeClr>
              </a:solidFill>
              <a:effectLst/>
              <a:latin typeface="+mn-lt"/>
              <a:ea typeface="+mn-ea"/>
              <a:cs typeface="+mn-cs"/>
            </a:rPr>
            <a:t>www.FundatiaSnagov.ro</a:t>
          </a:r>
          <a:r>
            <a:rPr lang="ro-RO" sz="1100">
              <a:solidFill>
                <a:schemeClr val="tx1"/>
              </a:solidFill>
              <a:effectLst/>
              <a:latin typeface="+mn-lt"/>
              <a:ea typeface="+mn-ea"/>
              <a:cs typeface="+mn-cs"/>
            </a:rPr>
            <a:t> * </a:t>
          </a:r>
          <a:r>
            <a:rPr lang="en-US" sz="1100">
              <a:solidFill>
                <a:schemeClr val="tx1"/>
              </a:solidFill>
              <a:effectLst/>
              <a:latin typeface="+mn-lt"/>
              <a:ea typeface="+mn-ea"/>
              <a:cs typeface="+mn-cs"/>
            </a:rPr>
            <a:t> </a:t>
          </a:r>
          <a:r>
            <a:rPr lang="ro-RO" sz="1100" u="sng">
              <a:solidFill>
                <a:schemeClr val="tx1"/>
              </a:solidFill>
              <a:effectLst/>
              <a:latin typeface="+mn-lt"/>
              <a:ea typeface="+mn-ea"/>
              <a:cs typeface="+mn-cs"/>
              <a:hlinkClick xmlns:r="http://schemas.openxmlformats.org/officeDocument/2006/relationships" r:id=""/>
            </a:rPr>
            <a:t>www.snagov.ro</a:t>
          </a:r>
          <a:r>
            <a:rPr lang="ro-RO" sz="1100">
              <a:solidFill>
                <a:schemeClr val="tx1"/>
              </a:solidFill>
              <a:effectLst/>
              <a:latin typeface="+mn-lt"/>
              <a:ea typeface="+mn-ea"/>
              <a:cs typeface="+mn-cs"/>
            </a:rPr>
            <a:t/>
          </a:r>
          <a:br>
            <a:rPr lang="ro-RO" sz="1100">
              <a:solidFill>
                <a:schemeClr val="tx1"/>
              </a:solidFill>
              <a:effectLst/>
              <a:latin typeface="+mn-lt"/>
              <a:ea typeface="+mn-ea"/>
              <a:cs typeface="+mn-cs"/>
            </a:rPr>
          </a:br>
          <a:r>
            <a:rPr lang="en-US" sz="1100">
              <a:solidFill>
                <a:schemeClr val="tx1"/>
              </a:solidFill>
              <a:effectLst/>
              <a:latin typeface="+mn-lt"/>
              <a:ea typeface="+mn-ea"/>
              <a:cs typeface="+mn-cs"/>
            </a:rPr>
            <a:t>Banca: </a:t>
          </a:r>
          <a:r>
            <a:rPr lang="ro-RO" sz="1100">
              <a:solidFill>
                <a:schemeClr val="tx1"/>
              </a:solidFill>
              <a:effectLst/>
              <a:latin typeface="+mn-lt"/>
              <a:ea typeface="+mn-ea"/>
              <a:cs typeface="+mn-cs"/>
            </a:rPr>
            <a:t>OTP Bank</a:t>
          </a:r>
          <a:r>
            <a:rPr lang="en-US" sz="1100">
              <a:solidFill>
                <a:schemeClr val="tx1"/>
              </a:solidFill>
              <a:effectLst/>
              <a:latin typeface="+mn-lt"/>
              <a:ea typeface="+mn-ea"/>
              <a:cs typeface="+mn-cs"/>
            </a:rPr>
            <a:t> – Agenția </a:t>
          </a:r>
          <a:r>
            <a:rPr lang="ro-RO" sz="1100">
              <a:solidFill>
                <a:schemeClr val="tx1"/>
              </a:solidFill>
              <a:effectLst/>
              <a:latin typeface="+mn-lt"/>
              <a:ea typeface="+mn-ea"/>
              <a:cs typeface="+mn-cs"/>
            </a:rPr>
            <a:t>Brezoianu</a:t>
          </a:r>
          <a:r>
            <a:rPr lang="en-US" sz="1100">
              <a:solidFill>
                <a:schemeClr val="tx1"/>
              </a:solidFill>
              <a:effectLst/>
              <a:latin typeface="+mn-lt"/>
              <a:ea typeface="+mn-ea"/>
              <a:cs typeface="+mn-cs"/>
            </a:rPr>
            <a:t>,  Cont: </a:t>
          </a:r>
          <a:r>
            <a:rPr lang="ro-RO" sz="1100">
              <a:solidFill>
                <a:schemeClr val="tx1"/>
              </a:solidFill>
              <a:effectLst/>
              <a:latin typeface="+mn-lt"/>
              <a:ea typeface="+mn-ea"/>
              <a:cs typeface="+mn-cs"/>
            </a:rPr>
            <a:t>RO69 OTPV 0000 0000 0060 1222</a:t>
          </a:r>
          <a:endParaRPr lang="en-US" sz="1100"/>
        </a:p>
      </xdr:txBody>
    </xdr:sp>
    <xdr:clientData/>
  </xdr:oneCellAnchor>
  <xdr:oneCellAnchor>
    <xdr:from>
      <xdr:col>4</xdr:col>
      <xdr:colOff>4419600</xdr:colOff>
      <xdr:row>1</xdr:row>
      <xdr:rowOff>95250</xdr:rowOff>
    </xdr:from>
    <xdr:ext cx="2295525" cy="953466"/>
    <xdr:sp macro="" textlink="">
      <xdr:nvSpPr>
        <xdr:cNvPr id="5" name="TextBox 4"/>
        <xdr:cNvSpPr txBox="1"/>
      </xdr:nvSpPr>
      <xdr:spPr>
        <a:xfrm>
          <a:off x="6429375" y="285750"/>
          <a:ext cx="2295525" cy="953466"/>
        </a:xfrm>
        <a:prstGeom prst="rect">
          <a:avLst/>
        </a:prstGeom>
        <a:solidFill>
          <a:schemeClr val="accent5">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o-RO" sz="1100" b="1" i="1">
              <a:solidFill>
                <a:srgbClr val="FF0000"/>
              </a:solidFill>
            </a:rPr>
            <a:t>Î</a:t>
          </a:r>
          <a:r>
            <a:rPr lang="en-US" sz="1100" b="1" i="1">
              <a:solidFill>
                <a:srgbClr val="FF0000"/>
              </a:solidFill>
            </a:rPr>
            <a:t>ntreba</a:t>
          </a:r>
          <a:r>
            <a:rPr lang="ro-RO" sz="1100" b="1" i="1">
              <a:solidFill>
                <a:srgbClr val="FF0000"/>
              </a:solidFill>
            </a:rPr>
            <a:t>ți</a:t>
          </a:r>
          <a:r>
            <a:rPr lang="en-US" sz="1100" b="1" i="1">
              <a:solidFill>
                <a:srgbClr val="FF0000"/>
              </a:solidFill>
            </a:rPr>
            <a:t>-ne cum poate sc</a:t>
          </a:r>
          <a:r>
            <a:rPr lang="ro-RO" sz="1100" b="1" i="1">
              <a:solidFill>
                <a:srgbClr val="FF0000"/>
              </a:solidFill>
            </a:rPr>
            <a:t>ă</a:t>
          </a:r>
          <a:r>
            <a:rPr lang="en-US" sz="1100" b="1" i="1">
              <a:solidFill>
                <a:srgbClr val="FF0000"/>
              </a:solidFill>
            </a:rPr>
            <a:t>dea </a:t>
          </a:r>
          <a:r>
            <a:rPr lang="ro-RO" sz="1100" b="1" i="1">
              <a:solidFill>
                <a:srgbClr val="FF0000"/>
              </a:solidFill>
            </a:rPr>
            <a:t>tarif</a:t>
          </a:r>
          <a:r>
            <a:rPr lang="en-US" sz="1100" b="1" i="1">
              <a:solidFill>
                <a:srgbClr val="FF0000"/>
              </a:solidFill>
            </a:rPr>
            <a:t>/copil, la:</a:t>
          </a:r>
          <a:r>
            <a:rPr lang="ro-RO" sz="1100" b="1" i="1">
              <a:solidFill>
                <a:srgbClr val="FF0000"/>
              </a:solidFill>
            </a:rPr>
            <a:t/>
          </a:r>
          <a:br>
            <a:rPr lang="ro-RO" sz="1100" b="1" i="1">
              <a:solidFill>
                <a:srgbClr val="FF0000"/>
              </a:solidFill>
            </a:rPr>
          </a:br>
          <a:r>
            <a:rPr lang="ro-RO" sz="1100" b="1" i="1">
              <a:solidFill>
                <a:srgbClr val="FF0000"/>
              </a:solidFill>
            </a:rPr>
            <a:t>sub 15 - pentru 250+copii</a:t>
          </a:r>
          <a:br>
            <a:rPr lang="ro-RO" sz="1100" b="1" i="1">
              <a:solidFill>
                <a:srgbClr val="FF0000"/>
              </a:solidFill>
            </a:rPr>
          </a:br>
          <a:r>
            <a:rPr lang="ro-RO" sz="1100" b="1" i="1">
              <a:solidFill>
                <a:srgbClr val="FF0000"/>
              </a:solidFill>
            </a:rPr>
            <a:t>sub</a:t>
          </a:r>
          <a:r>
            <a:rPr lang="ro-RO" sz="1100" b="1" i="1" baseline="0">
              <a:solidFill>
                <a:srgbClr val="FF0000"/>
              </a:solidFill>
            </a:rPr>
            <a:t> 20 lei - pt. 150+ copii</a:t>
          </a:r>
          <a:br>
            <a:rPr lang="ro-RO" sz="1100" b="1" i="1" baseline="0">
              <a:solidFill>
                <a:srgbClr val="FF0000"/>
              </a:solidFill>
            </a:rPr>
          </a:br>
          <a:r>
            <a:rPr lang="ro-RO" sz="1100" b="1" i="1" baseline="0">
              <a:solidFill>
                <a:srgbClr val="FF0000"/>
              </a:solidFill>
            </a:rPr>
            <a:t>sub 30 lei - pt. 100+ copii</a:t>
          </a:r>
          <a:endParaRPr lang="en-US" sz="1100" b="1" i="1">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R163"/>
  <sheetViews>
    <sheetView topLeftCell="A16" workbookViewId="0">
      <selection activeCell="H18" sqref="H18"/>
    </sheetView>
  </sheetViews>
  <sheetFormatPr defaultRowHeight="15" x14ac:dyDescent="0.25"/>
  <cols>
    <col min="1" max="1" width="4.140625" style="2" customWidth="1"/>
    <col min="2" max="2" width="11.85546875" style="2" customWidth="1"/>
    <col min="3" max="3" width="7.28515625" style="2" customWidth="1"/>
    <col min="4" max="4" width="6.85546875" style="2" customWidth="1"/>
    <col min="5" max="5" width="68.5703125" style="2" customWidth="1"/>
    <col min="6" max="6" width="10.140625" style="2" customWidth="1"/>
    <col min="7" max="7" width="8.42578125" style="2" customWidth="1"/>
    <col min="8" max="8" width="9.28515625" style="2" customWidth="1"/>
    <col min="9" max="9" width="7" style="2" customWidth="1"/>
    <col min="10" max="10" width="11.140625" style="2" hidden="1" customWidth="1"/>
    <col min="11" max="13" width="9.140625" style="2" hidden="1" customWidth="1"/>
    <col min="14" max="14" width="1.42578125" style="2" hidden="1" customWidth="1"/>
    <col min="15" max="15" width="2.42578125" style="2" hidden="1" customWidth="1"/>
    <col min="16" max="17" width="0" style="2" hidden="1" customWidth="1"/>
    <col min="18" max="16384" width="9.140625" style="2"/>
  </cols>
  <sheetData>
    <row r="1" spans="2:10" x14ac:dyDescent="0.25">
      <c r="D1" s="3"/>
      <c r="E1" s="3"/>
      <c r="F1" s="3"/>
      <c r="G1" s="3" t="s">
        <v>344</v>
      </c>
      <c r="H1" s="3"/>
      <c r="I1" s="3"/>
      <c r="J1" s="3"/>
    </row>
    <row r="2" spans="2:10" x14ac:dyDescent="0.25">
      <c r="D2" s="3"/>
      <c r="E2" s="3"/>
      <c r="F2" s="3"/>
      <c r="G2" s="3"/>
      <c r="H2" s="3"/>
      <c r="I2" s="3"/>
      <c r="J2" s="3"/>
    </row>
    <row r="3" spans="2:10" x14ac:dyDescent="0.25">
      <c r="D3" s="3"/>
      <c r="E3" s="3"/>
      <c r="F3" s="3"/>
      <c r="G3" s="3"/>
      <c r="H3" s="3"/>
      <c r="I3" s="3"/>
      <c r="J3" s="3"/>
    </row>
    <row r="4" spans="2:10" x14ac:dyDescent="0.25">
      <c r="D4" s="3"/>
      <c r="E4" s="3"/>
      <c r="F4" s="3"/>
      <c r="G4" s="3"/>
      <c r="H4" s="3"/>
      <c r="I4" s="3"/>
      <c r="J4" s="3"/>
    </row>
    <row r="5" spans="2:10" x14ac:dyDescent="0.25">
      <c r="D5" s="3"/>
      <c r="E5" s="3"/>
      <c r="F5" s="3"/>
      <c r="G5" s="3"/>
      <c r="H5" s="3"/>
      <c r="I5" s="3"/>
      <c r="J5" s="3"/>
    </row>
    <row r="6" spans="2:10" x14ac:dyDescent="0.25">
      <c r="D6" s="3"/>
      <c r="E6" s="3"/>
      <c r="F6" s="3"/>
      <c r="G6" s="3"/>
      <c r="H6" s="3"/>
      <c r="I6" s="3"/>
      <c r="J6" s="3"/>
    </row>
    <row r="7" spans="2:10" x14ac:dyDescent="0.25">
      <c r="D7" s="3"/>
      <c r="E7" s="3"/>
      <c r="F7" s="3"/>
      <c r="G7" s="3"/>
      <c r="H7" s="3"/>
      <c r="I7" s="3"/>
      <c r="J7" s="3"/>
    </row>
    <row r="8" spans="2:10" x14ac:dyDescent="0.25">
      <c r="D8" s="3"/>
      <c r="E8" s="3"/>
      <c r="F8" s="3"/>
      <c r="G8" s="3"/>
      <c r="H8" s="3"/>
      <c r="I8" s="3"/>
      <c r="J8" s="3"/>
    </row>
    <row r="9" spans="2:10" x14ac:dyDescent="0.25">
      <c r="D9" s="3"/>
      <c r="E9" s="3"/>
      <c r="F9" s="3"/>
      <c r="G9" s="3" t="s">
        <v>344</v>
      </c>
      <c r="H9" s="3"/>
      <c r="I9" s="3"/>
      <c r="J9" s="3"/>
    </row>
    <row r="10" spans="2:10" ht="27" x14ac:dyDescent="0.25">
      <c r="B10" s="4" t="s">
        <v>309</v>
      </c>
      <c r="D10" s="3"/>
      <c r="E10" s="3"/>
      <c r="F10" s="3"/>
      <c r="G10" s="3"/>
      <c r="H10" s="3"/>
      <c r="I10" s="3"/>
      <c r="J10" s="3"/>
    </row>
    <row r="11" spans="2:10" x14ac:dyDescent="0.25">
      <c r="D11" s="3"/>
      <c r="E11" s="3"/>
      <c r="F11" s="3"/>
      <c r="G11" s="3"/>
      <c r="H11" s="3"/>
      <c r="I11" s="3"/>
      <c r="J11" s="3"/>
    </row>
    <row r="12" spans="2:10" x14ac:dyDescent="0.25">
      <c r="B12" s="5" t="s">
        <v>33</v>
      </c>
      <c r="D12" s="6"/>
      <c r="E12" s="6"/>
      <c r="F12" s="6"/>
      <c r="G12" s="3"/>
      <c r="H12" s="3"/>
      <c r="I12" s="3"/>
      <c r="J12" s="3"/>
    </row>
    <row r="13" spans="2:10" x14ac:dyDescent="0.25">
      <c r="B13" s="5" t="s">
        <v>34</v>
      </c>
      <c r="C13" s="5"/>
      <c r="E13" s="6"/>
      <c r="F13" s="6"/>
      <c r="G13" s="3"/>
      <c r="H13" s="3"/>
      <c r="I13" s="3"/>
      <c r="J13" s="3"/>
    </row>
    <row r="14" spans="2:10" x14ac:dyDescent="0.25">
      <c r="B14" s="5" t="s">
        <v>35</v>
      </c>
      <c r="C14" s="5"/>
      <c r="E14" s="6"/>
      <c r="F14" s="6"/>
      <c r="G14" s="3"/>
      <c r="H14" s="3"/>
      <c r="I14" s="3"/>
      <c r="J14" s="3"/>
    </row>
    <row r="15" spans="2:10" x14ac:dyDescent="0.25">
      <c r="B15" s="5" t="s">
        <v>36</v>
      </c>
      <c r="C15" s="5"/>
      <c r="E15" s="6"/>
      <c r="F15" s="6"/>
      <c r="G15" s="3"/>
      <c r="H15" s="3"/>
      <c r="I15" s="3"/>
      <c r="J15" s="3"/>
    </row>
    <row r="16" spans="2:10" x14ac:dyDescent="0.25">
      <c r="B16" s="3"/>
      <c r="C16" s="5"/>
      <c r="E16" s="6"/>
      <c r="F16" s="6"/>
      <c r="G16" s="3"/>
      <c r="H16" s="3"/>
      <c r="I16" s="3"/>
      <c r="J16" s="3"/>
    </row>
    <row r="17" spans="2:10" x14ac:dyDescent="0.25">
      <c r="B17" s="7" t="s">
        <v>37</v>
      </c>
      <c r="D17" s="6"/>
      <c r="E17" s="6"/>
      <c r="F17" s="6"/>
      <c r="G17" s="3"/>
      <c r="H17" s="3"/>
      <c r="I17" s="3"/>
      <c r="J17" s="3"/>
    </row>
    <row r="18" spans="2:10" x14ac:dyDescent="0.25">
      <c r="B18" s="8" t="s">
        <v>38</v>
      </c>
      <c r="D18" s="6"/>
      <c r="E18" s="6"/>
      <c r="F18" s="6"/>
      <c r="G18" s="3"/>
      <c r="H18" s="3"/>
      <c r="I18" s="3"/>
      <c r="J18" s="3"/>
    </row>
    <row r="19" spans="2:10" ht="15.75" thickBot="1" x14ac:dyDescent="0.3">
      <c r="D19" s="3"/>
      <c r="E19" s="3"/>
      <c r="F19" s="3"/>
      <c r="G19" s="3"/>
      <c r="H19" s="9" t="s">
        <v>39</v>
      </c>
      <c r="I19" s="3"/>
      <c r="J19" s="3"/>
    </row>
    <row r="20" spans="2:10" x14ac:dyDescent="0.25">
      <c r="B20" s="10" t="s">
        <v>324</v>
      </c>
      <c r="C20" s="11"/>
      <c r="D20" s="12"/>
      <c r="E20" s="11"/>
      <c r="F20" s="274" t="s">
        <v>40</v>
      </c>
      <c r="G20" s="274"/>
      <c r="H20" s="275"/>
      <c r="I20" s="3"/>
      <c r="J20" s="3"/>
    </row>
    <row r="21" spans="2:10" x14ac:dyDescent="0.25">
      <c r="B21" s="19" t="s">
        <v>322</v>
      </c>
      <c r="C21" s="20"/>
      <c r="D21" s="21"/>
      <c r="E21" s="20"/>
      <c r="F21" s="225">
        <v>16</v>
      </c>
      <c r="G21" s="220"/>
      <c r="H21" s="221"/>
      <c r="I21" s="3"/>
      <c r="J21" s="3"/>
    </row>
    <row r="22" spans="2:10" x14ac:dyDescent="0.25">
      <c r="B22" s="19"/>
      <c r="C22" s="20" t="s">
        <v>321</v>
      </c>
      <c r="D22" s="21"/>
      <c r="E22" s="20"/>
      <c r="F22" s="226"/>
      <c r="G22" s="220"/>
      <c r="H22" s="221"/>
      <c r="I22" s="3"/>
      <c r="J22" s="3"/>
    </row>
    <row r="23" spans="2:10" ht="15.75" thickBot="1" x14ac:dyDescent="0.3">
      <c r="B23" s="23" t="s">
        <v>320</v>
      </c>
      <c r="C23" s="24"/>
      <c r="D23" s="25"/>
      <c r="E23" s="24"/>
      <c r="F23" s="224"/>
      <c r="G23" s="214"/>
      <c r="H23" s="219"/>
      <c r="I23" s="3"/>
      <c r="J23" s="3"/>
    </row>
    <row r="24" spans="2:10" x14ac:dyDescent="0.25">
      <c r="B24" s="10" t="s">
        <v>323</v>
      </c>
      <c r="C24" s="11"/>
      <c r="D24" s="12"/>
      <c r="E24" s="11"/>
      <c r="F24" s="276" t="s">
        <v>41</v>
      </c>
      <c r="G24" s="274"/>
      <c r="H24" s="275"/>
      <c r="I24" s="3"/>
      <c r="J24" s="3"/>
    </row>
    <row r="25" spans="2:10" ht="15.75" thickBot="1" x14ac:dyDescent="0.3">
      <c r="B25" s="13" t="s">
        <v>340</v>
      </c>
      <c r="C25" s="14"/>
      <c r="D25" s="15"/>
      <c r="E25" s="14"/>
      <c r="F25" s="222">
        <v>0.39583333333333331</v>
      </c>
      <c r="G25" s="250" t="s">
        <v>319</v>
      </c>
      <c r="H25" s="251">
        <v>0.5625</v>
      </c>
      <c r="I25" s="261">
        <f>+H25-F25</f>
        <v>0.16666666666666669</v>
      </c>
      <c r="J25" s="223"/>
    </row>
    <row r="26" spans="2:10" x14ac:dyDescent="0.25">
      <c r="B26" s="16" t="s">
        <v>342</v>
      </c>
      <c r="C26" s="17"/>
      <c r="D26" s="18"/>
      <c r="E26" s="17"/>
      <c r="F26" s="277" t="s">
        <v>42</v>
      </c>
      <c r="G26" s="277"/>
      <c r="H26" s="278"/>
      <c r="I26" s="3"/>
      <c r="J26" s="3"/>
    </row>
    <row r="27" spans="2:10" x14ac:dyDescent="0.25">
      <c r="B27" s="19" t="s">
        <v>43</v>
      </c>
      <c r="C27" s="20"/>
      <c r="D27" s="21"/>
      <c r="E27" s="20"/>
      <c r="F27" s="279" t="s">
        <v>44</v>
      </c>
      <c r="G27" s="279"/>
      <c r="H27" s="280"/>
      <c r="I27" s="3"/>
      <c r="J27" s="3"/>
    </row>
    <row r="28" spans="2:10" ht="15.75" thickBot="1" x14ac:dyDescent="0.3">
      <c r="B28" s="13" t="s">
        <v>45</v>
      </c>
      <c r="C28" s="14"/>
      <c r="D28" s="15"/>
      <c r="E28" s="14"/>
      <c r="F28" s="281" t="s">
        <v>46</v>
      </c>
      <c r="G28" s="281"/>
      <c r="H28" s="282"/>
      <c r="I28" s="3"/>
      <c r="J28" s="3"/>
    </row>
    <row r="29" spans="2:10" ht="15.75" thickBot="1" x14ac:dyDescent="0.3">
      <c r="B29" s="3"/>
      <c r="D29" s="3"/>
      <c r="F29" s="3"/>
      <c r="G29" s="3"/>
      <c r="H29" s="3"/>
      <c r="I29" s="3"/>
      <c r="J29" s="3"/>
    </row>
    <row r="30" spans="2:10" x14ac:dyDescent="0.25">
      <c r="B30" s="16" t="s">
        <v>47</v>
      </c>
      <c r="C30" s="17"/>
      <c r="D30" s="17"/>
      <c r="E30" s="17"/>
      <c r="F30" s="18"/>
      <c r="G30" s="18"/>
      <c r="H30" s="22">
        <f>+((IF((NOT(ISBLANK(A65))),F65,0)+IF((NOT(ISBLANK(A66))),F66,0)+IF((NOT(ISBLANK(A67))),F67,0)+IF((NOT(ISBLANK(A68))),F68,0)+IF((NOT(ISBLANK(A69))),F69,0)+IF((NOT(ISBLANK(A70))),F70,0)+IF((NOT(ISBLANK(A71))),F71,0)+IF((NOT(ISBLANK(A72))),F72,0)+IF((NOT(ISBLANK(A73))),F73,0)+IF((NOT(ISBLANK(A74))),F74,0)+IF((NOT(ISBLANK(A75))),F75,0)+IF((NOT(ISBLANK(A76))),F76,0)+IF((NOT(ISBLANK(A77))),F77,0)+IF((NOT(ISBLANK(A78))),F78,0)+IF((NOT(ISBLANK(A79))),F79,0)+IF((NOT(ISBLANK(A80))),F80,0)+IF((NOT(ISBLANK(A81))),F81,0)+IF((NOT(ISBLANK(A82))),F82,0)+IF((NOT(ISBLANK(A83))),F83,0)+IF((NOT(ISBLANK(A84))),F84,0)+IF((NOT(ISBLANK(A85))),F85,0)+IF((NOT(ISBLANK(A86))),F86,0)+IF((NOT(ISBLANK(A87))),F87,0)+IF((NOT(ISBLANK(A88))),F88,0)+IF((NOT(ISBLANK(A89))),F89,0)+IF((NOT(ISBLANK(A90))),F90,0)+IF((NOT(ISBLANK(A91))),F91,0)+IF((NOT(ISBLANK(A92))),F92,0)+IF((NOT(ISBLANK(A93))),F93,0)+IF((NOT(ISBLANK(A94))),F94,0)+IF((NOT(ISBLANK(A95))),F95,0)+IF((NOT(ISBLANK(A96))),F96,0)+IF((NOT(ISBLANK(A97))),F97,0)+IF((NOT(ISBLANK(A98))),F98,0)+IF((NOT(ISBLANK(A99))),F99,0)+IF((NOT(ISBLANK(A100))),F100,0)+IF((NOT(ISBLANK(A101))),F101,0)+IF((NOT(ISBLANK(A102))),F102,0)+IF((NOT(ISBLANK(A103))),F103,0)+IF((NOT(ISBLANK(A104))),F104,0)+IF((NOT(ISBLANK(A105))),F105,0)+IF((NOT(ISBLANK(A106))),F106,0)+IF((NOT(ISBLANK(A107))),F107,0)+IF((NOT(ISBLANK(A108))),F108,0)+IF((NOT(ISBLANK(A109))),F109,0)+IF((NOT(ISBLANK(A110))),F110,0)+IF((NOT(ISBLANK(A111))),F111,0)+IF((NOT(ISBLANK(A112))),F112,0)+IF((NOT(ISBLANK(A114))),F114,0)+IF((NOT(ISBLANK(A115))),F115,0)+IF((NOT(ISBLANK(A116))),F116,0)))/60</f>
        <v>2.25</v>
      </c>
      <c r="I30" s="3" t="s">
        <v>48</v>
      </c>
      <c r="J30" s="3"/>
    </row>
    <row r="31" spans="2:10" x14ac:dyDescent="0.25">
      <c r="B31" s="23" t="s">
        <v>49</v>
      </c>
      <c r="C31" s="24"/>
      <c r="D31" s="24"/>
      <c r="E31" s="24"/>
      <c r="F31" s="25"/>
      <c r="G31" s="25"/>
      <c r="H31" s="26">
        <f>+H32/F21</f>
        <v>19</v>
      </c>
      <c r="I31" s="3" t="s">
        <v>50</v>
      </c>
      <c r="J31" s="3"/>
    </row>
    <row r="32" spans="2:10" ht="15.75" thickBot="1" x14ac:dyDescent="0.3">
      <c r="B32" s="13" t="s">
        <v>51</v>
      </c>
      <c r="C32" s="14"/>
      <c r="D32" s="14"/>
      <c r="E32" s="14"/>
      <c r="F32" s="15"/>
      <c r="G32" s="15"/>
      <c r="H32" s="27">
        <f>+H118</f>
        <v>304</v>
      </c>
      <c r="I32" s="3">
        <f>+H32/F21</f>
        <v>19</v>
      </c>
      <c r="J32" s="28">
        <f>+I32/I33</f>
        <v>0.47499999999999998</v>
      </c>
    </row>
    <row r="33" spans="1:10" x14ac:dyDescent="0.25">
      <c r="B33" s="16" t="s">
        <v>52</v>
      </c>
      <c r="C33" s="17"/>
      <c r="D33" s="17"/>
      <c r="E33" s="17"/>
      <c r="F33" s="18"/>
      <c r="G33" s="18"/>
      <c r="H33" s="29">
        <f>+H118+H132</f>
        <v>640</v>
      </c>
      <c r="I33" s="3">
        <f>+H33/F21</f>
        <v>40</v>
      </c>
      <c r="J33" s="30">
        <v>1</v>
      </c>
    </row>
    <row r="34" spans="1:10" ht="15.75" thickBot="1" x14ac:dyDescent="0.3">
      <c r="B34" s="13" t="s">
        <v>53</v>
      </c>
      <c r="C34" s="14"/>
      <c r="D34" s="14"/>
      <c r="E34" s="14"/>
      <c r="F34" s="31"/>
      <c r="G34" s="31"/>
      <c r="H34" s="32">
        <f>+H33/F21</f>
        <v>40</v>
      </c>
      <c r="I34" s="3" t="s">
        <v>54</v>
      </c>
      <c r="J34" s="3"/>
    </row>
    <row r="35" spans="1:10" ht="15.75" thickBot="1" x14ac:dyDescent="0.3">
      <c r="D35" s="25"/>
      <c r="F35" s="33"/>
      <c r="G35" s="33"/>
      <c r="H35" s="34"/>
      <c r="I35" s="3"/>
      <c r="J35" s="3"/>
    </row>
    <row r="36" spans="1:10" ht="42.75" x14ac:dyDescent="0.25">
      <c r="A36" s="264" t="s">
        <v>24</v>
      </c>
      <c r="B36" s="265" t="s">
        <v>16</v>
      </c>
      <c r="C36" s="37" t="s">
        <v>55</v>
      </c>
      <c r="D36" s="38" t="s">
        <v>56</v>
      </c>
      <c r="E36" s="17"/>
      <c r="F36" s="18"/>
      <c r="G36" s="39"/>
      <c r="H36" s="40" t="s">
        <v>57</v>
      </c>
    </row>
    <row r="37" spans="1:10" x14ac:dyDescent="0.25">
      <c r="A37" s="41"/>
      <c r="B37" s="42" t="s">
        <v>58</v>
      </c>
      <c r="C37" s="266" t="s">
        <v>59</v>
      </c>
      <c r="D37" s="267" t="s">
        <v>60</v>
      </c>
      <c r="E37" s="24"/>
      <c r="F37" s="85"/>
      <c r="G37" s="86"/>
      <c r="H37" s="87"/>
    </row>
    <row r="38" spans="1:10" x14ac:dyDescent="0.25">
      <c r="A38" s="43" t="s">
        <v>61</v>
      </c>
      <c r="B38" s="44" t="s">
        <v>62</v>
      </c>
      <c r="C38" s="45" t="s">
        <v>63</v>
      </c>
      <c r="D38" s="46" t="s">
        <v>64</v>
      </c>
      <c r="E38" s="20"/>
      <c r="F38" s="47"/>
      <c r="G38" s="48"/>
      <c r="H38" s="49" t="s">
        <v>65</v>
      </c>
    </row>
    <row r="39" spans="1:10" x14ac:dyDescent="0.25">
      <c r="A39" s="43"/>
      <c r="B39" s="44" t="s">
        <v>66</v>
      </c>
      <c r="C39" s="45" t="s">
        <v>67</v>
      </c>
      <c r="D39" s="50" t="s">
        <v>68</v>
      </c>
      <c r="E39" s="20"/>
      <c r="F39" s="47"/>
      <c r="G39" s="48"/>
      <c r="H39" s="49" t="s">
        <v>69</v>
      </c>
    </row>
    <row r="40" spans="1:10" x14ac:dyDescent="0.25">
      <c r="A40" s="43"/>
      <c r="B40" s="44" t="s">
        <v>70</v>
      </c>
      <c r="C40" s="45" t="s">
        <v>71</v>
      </c>
      <c r="D40" s="50" t="s">
        <v>72</v>
      </c>
      <c r="E40" s="20"/>
      <c r="F40" s="47"/>
      <c r="G40" s="48"/>
      <c r="H40" s="49" t="s">
        <v>73</v>
      </c>
    </row>
    <row r="41" spans="1:10" x14ac:dyDescent="0.25">
      <c r="A41" s="43"/>
      <c r="B41" s="44" t="s">
        <v>74</v>
      </c>
      <c r="C41" s="45" t="s">
        <v>75</v>
      </c>
      <c r="D41" s="50" t="s">
        <v>76</v>
      </c>
      <c r="E41" s="20"/>
      <c r="F41" s="47"/>
      <c r="G41" s="48"/>
      <c r="H41" s="49" t="s">
        <v>77</v>
      </c>
    </row>
    <row r="42" spans="1:10" x14ac:dyDescent="0.25">
      <c r="A42" s="43"/>
      <c r="B42" s="44" t="s">
        <v>78</v>
      </c>
      <c r="C42" s="45" t="s">
        <v>79</v>
      </c>
      <c r="D42" s="50" t="s">
        <v>80</v>
      </c>
      <c r="E42" s="20"/>
      <c r="F42" s="47"/>
      <c r="G42" s="48"/>
      <c r="H42" s="49" t="s">
        <v>81</v>
      </c>
    </row>
    <row r="43" spans="1:10" x14ac:dyDescent="0.25">
      <c r="A43" s="43"/>
      <c r="B43" s="44" t="s">
        <v>82</v>
      </c>
      <c r="C43" s="45" t="s">
        <v>83</v>
      </c>
      <c r="D43" s="50" t="s">
        <v>84</v>
      </c>
      <c r="E43" s="20"/>
      <c r="F43" s="47"/>
      <c r="G43" s="48"/>
      <c r="H43" s="49" t="s">
        <v>81</v>
      </c>
    </row>
    <row r="44" spans="1:10" x14ac:dyDescent="0.25">
      <c r="A44" s="43"/>
      <c r="B44" s="44" t="s">
        <v>85</v>
      </c>
      <c r="C44" s="45" t="s">
        <v>86</v>
      </c>
      <c r="D44" s="50" t="s">
        <v>87</v>
      </c>
      <c r="E44" s="20"/>
      <c r="F44" s="47"/>
      <c r="G44" s="48"/>
      <c r="H44" s="49" t="s">
        <v>81</v>
      </c>
    </row>
    <row r="45" spans="1:10" ht="15.75" thickBot="1" x14ac:dyDescent="0.3">
      <c r="A45" s="51"/>
      <c r="B45" s="52" t="s">
        <v>88</v>
      </c>
      <c r="C45" s="53" t="s">
        <v>86</v>
      </c>
      <c r="D45" s="54" t="s">
        <v>89</v>
      </c>
      <c r="E45" s="55"/>
      <c r="F45" s="56"/>
      <c r="G45" s="57"/>
      <c r="H45" s="58" t="s">
        <v>81</v>
      </c>
    </row>
    <row r="46" spans="1:10" x14ac:dyDescent="0.25">
      <c r="D46" s="2" t="s">
        <v>90</v>
      </c>
      <c r="E46" s="3"/>
      <c r="F46" s="3"/>
      <c r="G46" s="3"/>
      <c r="H46" s="3"/>
      <c r="I46" s="3"/>
      <c r="J46" s="3"/>
    </row>
    <row r="47" spans="1:10" ht="15.75" thickBot="1" x14ac:dyDescent="0.3">
      <c r="D47" s="3"/>
      <c r="E47" s="3"/>
      <c r="F47" s="3"/>
      <c r="G47" s="3"/>
      <c r="H47" s="3"/>
      <c r="I47" s="3"/>
      <c r="J47" s="3"/>
    </row>
    <row r="48" spans="1:10" ht="43.5" thickBot="1" x14ac:dyDescent="0.3">
      <c r="A48" s="35" t="s">
        <v>24</v>
      </c>
      <c r="C48" s="59" t="s">
        <v>91</v>
      </c>
      <c r="D48" s="60" t="s">
        <v>92</v>
      </c>
      <c r="E48" s="61"/>
      <c r="F48" s="62"/>
      <c r="G48" s="63"/>
      <c r="H48" s="64" t="s">
        <v>57</v>
      </c>
    </row>
    <row r="49" spans="1:18" x14ac:dyDescent="0.25">
      <c r="A49" s="43"/>
      <c r="B49" s="268"/>
      <c r="C49" s="65" t="s">
        <v>59</v>
      </c>
      <c r="D49" s="66" t="s">
        <v>60</v>
      </c>
      <c r="E49" s="11"/>
      <c r="F49" s="67"/>
      <c r="G49" s="68"/>
      <c r="H49" s="69"/>
      <c r="L49" s="2" t="s">
        <v>93</v>
      </c>
    </row>
    <row r="50" spans="1:18" x14ac:dyDescent="0.25">
      <c r="A50" s="43" t="s">
        <v>61</v>
      </c>
      <c r="C50" s="70" t="s">
        <v>94</v>
      </c>
      <c r="D50" s="50" t="s">
        <v>95</v>
      </c>
      <c r="E50" s="20"/>
      <c r="F50" s="71"/>
      <c r="G50" s="72"/>
      <c r="H50" s="73" t="s">
        <v>96</v>
      </c>
    </row>
    <row r="51" spans="1:18" x14ac:dyDescent="0.25">
      <c r="A51" s="43"/>
      <c r="C51" s="74" t="s">
        <v>97</v>
      </c>
      <c r="D51" s="50" t="s">
        <v>98</v>
      </c>
      <c r="E51" s="20"/>
      <c r="F51" s="47"/>
      <c r="G51" s="48"/>
      <c r="H51" s="49" t="s">
        <v>99</v>
      </c>
    </row>
    <row r="52" spans="1:18" x14ac:dyDescent="0.25">
      <c r="A52" s="43"/>
      <c r="C52" s="74" t="s">
        <v>100</v>
      </c>
      <c r="D52" s="50" t="s">
        <v>101</v>
      </c>
      <c r="E52" s="20"/>
      <c r="F52" s="47"/>
      <c r="G52" s="48"/>
      <c r="H52" s="49" t="s">
        <v>102</v>
      </c>
    </row>
    <row r="53" spans="1:18" x14ac:dyDescent="0.25">
      <c r="A53" s="43"/>
      <c r="C53" s="74" t="s">
        <v>103</v>
      </c>
      <c r="D53" s="75" t="s">
        <v>104</v>
      </c>
      <c r="E53" s="20"/>
      <c r="F53" s="47"/>
      <c r="G53" s="48"/>
      <c r="H53" s="49" t="s">
        <v>105</v>
      </c>
    </row>
    <row r="54" spans="1:18" x14ac:dyDescent="0.25">
      <c r="A54" s="43"/>
      <c r="C54" s="74" t="s">
        <v>106</v>
      </c>
      <c r="D54" s="75" t="s">
        <v>107</v>
      </c>
      <c r="E54" s="20"/>
      <c r="F54" s="47"/>
      <c r="G54" s="48"/>
      <c r="H54" s="49" t="s">
        <v>102</v>
      </c>
    </row>
    <row r="55" spans="1:18" ht="15.75" thickBot="1" x14ac:dyDescent="0.3">
      <c r="A55" s="43"/>
      <c r="C55" s="74" t="s">
        <v>82</v>
      </c>
      <c r="D55" s="76" t="s">
        <v>108</v>
      </c>
      <c r="E55" s="20"/>
      <c r="F55" s="47"/>
      <c r="G55" s="48"/>
      <c r="H55" s="49" t="s">
        <v>109</v>
      </c>
    </row>
    <row r="56" spans="1:18" ht="15.75" thickBot="1" x14ac:dyDescent="0.3">
      <c r="A56" s="43"/>
      <c r="C56" s="77" t="s">
        <v>110</v>
      </c>
      <c r="D56" s="54" t="s">
        <v>111</v>
      </c>
      <c r="E56" s="78"/>
      <c r="F56" s="79"/>
      <c r="G56" s="80"/>
      <c r="H56" s="81" t="s">
        <v>112</v>
      </c>
    </row>
    <row r="57" spans="1:18" x14ac:dyDescent="0.25">
      <c r="A57" s="43"/>
      <c r="C57" s="77" t="s">
        <v>113</v>
      </c>
      <c r="D57" s="82" t="s">
        <v>114</v>
      </c>
      <c r="E57" s="78"/>
      <c r="F57" s="79"/>
      <c r="G57" s="80"/>
      <c r="H57" s="81" t="s">
        <v>302</v>
      </c>
      <c r="N57" s="2" t="s">
        <v>115</v>
      </c>
    </row>
    <row r="58" spans="1:18" x14ac:dyDescent="0.25">
      <c r="C58" s="83"/>
      <c r="D58" s="84" t="s">
        <v>116</v>
      </c>
      <c r="E58" s="24"/>
      <c r="F58" s="85"/>
      <c r="G58" s="86"/>
      <c r="H58" s="87"/>
    </row>
    <row r="59" spans="1:18" ht="15.75" thickBot="1" x14ac:dyDescent="0.3">
      <c r="C59" s="88"/>
      <c r="D59" s="14" t="s">
        <v>117</v>
      </c>
      <c r="E59" s="14"/>
      <c r="F59" s="89"/>
      <c r="G59" s="90"/>
      <c r="H59" s="91"/>
    </row>
    <row r="60" spans="1:18" x14ac:dyDescent="0.25">
      <c r="D60" s="2" t="s">
        <v>118</v>
      </c>
      <c r="E60" s="3"/>
      <c r="F60" s="3"/>
      <c r="G60" s="3"/>
      <c r="H60" s="3"/>
      <c r="I60" s="3"/>
      <c r="J60" s="3"/>
    </row>
    <row r="61" spans="1:18" x14ac:dyDescent="0.25">
      <c r="D61" s="3"/>
      <c r="E61" s="3"/>
      <c r="F61" s="3"/>
      <c r="G61" s="3"/>
      <c r="H61" s="3"/>
      <c r="I61" s="3"/>
      <c r="J61" s="3"/>
    </row>
    <row r="62" spans="1:18" ht="15.75" thickBot="1" x14ac:dyDescent="0.3">
      <c r="D62" s="6" t="s">
        <v>119</v>
      </c>
      <c r="E62" s="3"/>
      <c r="F62" s="3"/>
      <c r="G62" s="3"/>
      <c r="H62" s="3"/>
      <c r="I62" s="3"/>
      <c r="J62" s="3"/>
      <c r="N62" s="92" t="s">
        <v>120</v>
      </c>
    </row>
    <row r="63" spans="1:18" ht="45.75" customHeight="1" thickBot="1" x14ac:dyDescent="0.3">
      <c r="A63" s="93" t="s">
        <v>121</v>
      </c>
      <c r="B63" s="94" t="s">
        <v>55</v>
      </c>
      <c r="C63" s="95" t="s">
        <v>91</v>
      </c>
      <c r="D63" s="96" t="s">
        <v>122</v>
      </c>
      <c r="E63" s="36" t="s">
        <v>21</v>
      </c>
      <c r="F63" s="96" t="s">
        <v>20</v>
      </c>
      <c r="G63" s="97" t="s">
        <v>22</v>
      </c>
      <c r="H63" s="98" t="s">
        <v>123</v>
      </c>
      <c r="I63" s="99" t="s">
        <v>15</v>
      </c>
      <c r="J63" s="100" t="s">
        <v>124</v>
      </c>
      <c r="K63" s="101" t="s">
        <v>125</v>
      </c>
      <c r="L63" s="101" t="s">
        <v>126</v>
      </c>
      <c r="M63" s="1" t="s">
        <v>127</v>
      </c>
      <c r="N63" s="102" t="s">
        <v>128</v>
      </c>
    </row>
    <row r="64" spans="1:18" ht="15.75" thickBot="1" x14ac:dyDescent="0.3">
      <c r="A64" s="283">
        <v>20</v>
      </c>
      <c r="B64" s="103">
        <v>11</v>
      </c>
      <c r="C64" s="284">
        <v>12</v>
      </c>
      <c r="D64" s="104">
        <v>21</v>
      </c>
      <c r="E64" s="104">
        <v>22</v>
      </c>
      <c r="F64" s="105">
        <v>30</v>
      </c>
      <c r="G64" s="105">
        <v>41</v>
      </c>
      <c r="H64" s="105">
        <v>42</v>
      </c>
      <c r="I64" s="285">
        <v>43</v>
      </c>
      <c r="J64" s="191">
        <v>50</v>
      </c>
      <c r="K64" s="106">
        <v>60</v>
      </c>
      <c r="L64" s="286"/>
      <c r="M64" s="286"/>
      <c r="N64" s="286"/>
      <c r="O64" s="268"/>
      <c r="P64" s="268"/>
      <c r="Q64" s="268"/>
      <c r="R64" s="268"/>
    </row>
    <row r="65" spans="1:15" ht="105.75" customHeight="1" thickBot="1" x14ac:dyDescent="0.3">
      <c r="A65" s="202" t="s">
        <v>61</v>
      </c>
      <c r="B65" s="107" t="s">
        <v>129</v>
      </c>
      <c r="C65" s="108" t="s">
        <v>130</v>
      </c>
      <c r="D65" s="109" t="s">
        <v>131</v>
      </c>
      <c r="E65" s="110" t="s">
        <v>132</v>
      </c>
      <c r="F65" s="111">
        <v>15</v>
      </c>
      <c r="G65" s="112">
        <v>1</v>
      </c>
      <c r="H65" s="113">
        <f t="shared" ref="H65:H96" si="0">IF((NOT(ISBLANK(A65))),$F$21*G65,0)</f>
        <v>16</v>
      </c>
      <c r="I65" s="203">
        <f t="shared" ref="I65:I112" si="1">+H65/$H$134</f>
        <v>2.5000000000000001E-2</v>
      </c>
      <c r="J65" s="192" t="s">
        <v>133</v>
      </c>
      <c r="K65" s="114"/>
      <c r="L65" s="1" t="s">
        <v>134</v>
      </c>
      <c r="M65" s="1"/>
      <c r="N65" s="1" t="s">
        <v>135</v>
      </c>
    </row>
    <row r="66" spans="1:15" ht="60.75" customHeight="1" thickBot="1" x14ac:dyDescent="0.3">
      <c r="A66" s="202"/>
      <c r="B66" s="115" t="s">
        <v>129</v>
      </c>
      <c r="C66" s="116" t="s">
        <v>136</v>
      </c>
      <c r="D66" s="152" t="s">
        <v>137</v>
      </c>
      <c r="E66" s="117" t="s">
        <v>138</v>
      </c>
      <c r="F66" s="118">
        <v>20</v>
      </c>
      <c r="G66" s="119">
        <v>7</v>
      </c>
      <c r="H66" s="120">
        <f t="shared" si="0"/>
        <v>0</v>
      </c>
      <c r="I66" s="204">
        <f t="shared" si="1"/>
        <v>0</v>
      </c>
      <c r="J66" s="193"/>
      <c r="K66" s="114"/>
      <c r="L66" s="1" t="s">
        <v>139</v>
      </c>
      <c r="M66" s="1"/>
      <c r="N66" s="1" t="s">
        <v>135</v>
      </c>
    </row>
    <row r="67" spans="1:15" ht="90.75" customHeight="1" thickBot="1" x14ac:dyDescent="0.3">
      <c r="A67" s="202"/>
      <c r="B67" s="121" t="s">
        <v>129</v>
      </c>
      <c r="C67" s="122" t="s">
        <v>130</v>
      </c>
      <c r="D67" s="152" t="s">
        <v>140</v>
      </c>
      <c r="E67" s="124" t="s">
        <v>141</v>
      </c>
      <c r="F67" s="125">
        <v>20</v>
      </c>
      <c r="G67" s="44">
        <v>4</v>
      </c>
      <c r="H67" s="126">
        <f t="shared" si="0"/>
        <v>0</v>
      </c>
      <c r="I67" s="205">
        <f t="shared" si="1"/>
        <v>0</v>
      </c>
      <c r="J67" s="193"/>
      <c r="K67" s="114"/>
      <c r="L67" s="1" t="s">
        <v>142</v>
      </c>
      <c r="M67" s="1"/>
      <c r="N67" s="1" t="s">
        <v>135</v>
      </c>
    </row>
    <row r="68" spans="1:15" ht="77.25" customHeight="1" thickBot="1" x14ac:dyDescent="0.3">
      <c r="A68" s="202"/>
      <c r="B68" s="127" t="s">
        <v>129</v>
      </c>
      <c r="C68" s="128" t="s">
        <v>130</v>
      </c>
      <c r="D68" s="152" t="s">
        <v>143</v>
      </c>
      <c r="E68" s="124" t="s">
        <v>144</v>
      </c>
      <c r="F68" s="125">
        <v>20</v>
      </c>
      <c r="G68" s="44">
        <v>3</v>
      </c>
      <c r="H68" s="126">
        <f t="shared" si="0"/>
        <v>0</v>
      </c>
      <c r="I68" s="205">
        <f t="shared" si="1"/>
        <v>0</v>
      </c>
      <c r="J68" s="193"/>
      <c r="K68" s="114"/>
      <c r="L68" s="1" t="s">
        <v>145</v>
      </c>
      <c r="M68" s="1"/>
      <c r="N68" s="1" t="s">
        <v>135</v>
      </c>
    </row>
    <row r="69" spans="1:15" ht="60" customHeight="1" thickBot="1" x14ac:dyDescent="0.3">
      <c r="A69" s="202"/>
      <c r="B69" s="127" t="s">
        <v>129</v>
      </c>
      <c r="C69" s="128" t="s">
        <v>130</v>
      </c>
      <c r="D69" s="152" t="s">
        <v>146</v>
      </c>
      <c r="E69" s="124" t="s">
        <v>147</v>
      </c>
      <c r="F69" s="125">
        <v>20</v>
      </c>
      <c r="G69" s="44">
        <v>2</v>
      </c>
      <c r="H69" s="126">
        <f t="shared" si="0"/>
        <v>0</v>
      </c>
      <c r="I69" s="205">
        <f t="shared" si="1"/>
        <v>0</v>
      </c>
      <c r="J69" s="193"/>
      <c r="K69" s="114"/>
      <c r="L69" s="1" t="s">
        <v>145</v>
      </c>
      <c r="M69" s="1"/>
      <c r="N69" s="1" t="s">
        <v>135</v>
      </c>
      <c r="O69" s="2" t="s">
        <v>148</v>
      </c>
    </row>
    <row r="70" spans="1:15" ht="44.25" customHeight="1" thickBot="1" x14ac:dyDescent="0.3">
      <c r="A70" s="202"/>
      <c r="B70" s="127" t="s">
        <v>149</v>
      </c>
      <c r="C70" s="128" t="s">
        <v>150</v>
      </c>
      <c r="D70" s="123" t="s">
        <v>151</v>
      </c>
      <c r="E70" s="124" t="s">
        <v>152</v>
      </c>
      <c r="F70" s="125">
        <v>20</v>
      </c>
      <c r="G70" s="44">
        <v>2</v>
      </c>
      <c r="H70" s="126">
        <f t="shared" si="0"/>
        <v>0</v>
      </c>
      <c r="I70" s="205">
        <f t="shared" si="1"/>
        <v>0</v>
      </c>
      <c r="J70" s="193"/>
      <c r="K70" s="114"/>
      <c r="L70" s="1" t="s">
        <v>153</v>
      </c>
      <c r="M70" s="1"/>
      <c r="N70" s="1" t="s">
        <v>135</v>
      </c>
      <c r="O70" s="2" t="s">
        <v>154</v>
      </c>
    </row>
    <row r="71" spans="1:15" ht="105" customHeight="1" thickBot="1" x14ac:dyDescent="0.3">
      <c r="A71" s="202"/>
      <c r="B71" s="127" t="s">
        <v>149</v>
      </c>
      <c r="C71" s="128" t="s">
        <v>130</v>
      </c>
      <c r="D71" s="123" t="s">
        <v>155</v>
      </c>
      <c r="E71" s="124" t="s">
        <v>310</v>
      </c>
      <c r="F71" s="125">
        <v>60</v>
      </c>
      <c r="G71" s="44">
        <v>3</v>
      </c>
      <c r="H71" s="126">
        <f t="shared" si="0"/>
        <v>0</v>
      </c>
      <c r="I71" s="205">
        <f t="shared" si="1"/>
        <v>0</v>
      </c>
      <c r="J71" s="193"/>
      <c r="K71" s="114"/>
      <c r="L71" s="1" t="s">
        <v>156</v>
      </c>
      <c r="M71" s="1"/>
      <c r="N71" s="1" t="s">
        <v>135</v>
      </c>
      <c r="O71" s="2" t="s">
        <v>157</v>
      </c>
    </row>
    <row r="72" spans="1:15" ht="58.5" customHeight="1" thickBot="1" x14ac:dyDescent="0.3">
      <c r="A72" s="202"/>
      <c r="B72" s="127" t="s">
        <v>158</v>
      </c>
      <c r="C72" s="128" t="s">
        <v>136</v>
      </c>
      <c r="D72" s="125" t="s">
        <v>159</v>
      </c>
      <c r="E72" s="129" t="s">
        <v>160</v>
      </c>
      <c r="F72" s="130">
        <v>30</v>
      </c>
      <c r="G72" s="131">
        <v>5</v>
      </c>
      <c r="H72" s="132">
        <f t="shared" si="0"/>
        <v>0</v>
      </c>
      <c r="I72" s="206">
        <f t="shared" si="1"/>
        <v>0</v>
      </c>
      <c r="J72" s="194"/>
      <c r="K72" s="114"/>
      <c r="L72" s="1" t="s">
        <v>161</v>
      </c>
      <c r="M72" s="1"/>
      <c r="N72" s="1" t="s">
        <v>135</v>
      </c>
    </row>
    <row r="73" spans="1:15" ht="75.75" thickBot="1" x14ac:dyDescent="0.3">
      <c r="A73" s="202"/>
      <c r="B73" s="127" t="s">
        <v>162</v>
      </c>
      <c r="C73" s="128" t="s">
        <v>150</v>
      </c>
      <c r="D73" s="125" t="s">
        <v>163</v>
      </c>
      <c r="E73" s="129" t="s">
        <v>164</v>
      </c>
      <c r="F73" s="130">
        <v>30</v>
      </c>
      <c r="G73" s="131">
        <v>8</v>
      </c>
      <c r="H73" s="132">
        <f t="shared" si="0"/>
        <v>0</v>
      </c>
      <c r="I73" s="206">
        <f t="shared" si="1"/>
        <v>0</v>
      </c>
      <c r="J73" s="194"/>
      <c r="K73" s="114"/>
      <c r="L73" s="1" t="s">
        <v>165</v>
      </c>
      <c r="M73" s="1"/>
      <c r="N73" s="1" t="s">
        <v>135</v>
      </c>
      <c r="O73" s="2" t="s">
        <v>166</v>
      </c>
    </row>
    <row r="74" spans="1:15" ht="201.75" customHeight="1" thickBot="1" x14ac:dyDescent="0.3">
      <c r="A74" s="202" t="s">
        <v>0</v>
      </c>
      <c r="B74" s="127" t="s">
        <v>167</v>
      </c>
      <c r="C74" s="128" t="s">
        <v>168</v>
      </c>
      <c r="D74" s="152" t="s">
        <v>169</v>
      </c>
      <c r="E74" s="124" t="s">
        <v>318</v>
      </c>
      <c r="F74" s="125">
        <v>90</v>
      </c>
      <c r="G74" s="217" t="s">
        <v>343</v>
      </c>
      <c r="H74" s="287"/>
      <c r="I74" s="205">
        <f t="shared" si="1"/>
        <v>0</v>
      </c>
      <c r="J74" s="193"/>
      <c r="K74" s="114"/>
      <c r="L74" s="1" t="s">
        <v>170</v>
      </c>
      <c r="M74" s="1"/>
      <c r="N74" s="1" t="s">
        <v>135</v>
      </c>
    </row>
    <row r="75" spans="1:15" ht="105.75" customHeight="1" thickBot="1" x14ac:dyDescent="0.3">
      <c r="A75" s="202"/>
      <c r="B75" s="127" t="s">
        <v>129</v>
      </c>
      <c r="C75" s="128" t="s">
        <v>150</v>
      </c>
      <c r="D75" s="152" t="s">
        <v>18</v>
      </c>
      <c r="E75" s="133" t="s">
        <v>171</v>
      </c>
      <c r="F75" s="125">
        <v>30</v>
      </c>
      <c r="G75" s="44">
        <v>10</v>
      </c>
      <c r="H75" s="126">
        <f t="shared" si="0"/>
        <v>0</v>
      </c>
      <c r="I75" s="205">
        <f t="shared" si="1"/>
        <v>0</v>
      </c>
      <c r="J75" s="193"/>
      <c r="K75" s="114"/>
      <c r="L75" s="1" t="s">
        <v>172</v>
      </c>
      <c r="M75" s="1"/>
      <c r="N75" s="1" t="s">
        <v>135</v>
      </c>
    </row>
    <row r="76" spans="1:15" ht="90.75" thickBot="1" x14ac:dyDescent="0.3">
      <c r="A76" s="202"/>
      <c r="B76" s="127" t="s">
        <v>129</v>
      </c>
      <c r="C76" s="128" t="s">
        <v>150</v>
      </c>
      <c r="D76" s="152" t="s">
        <v>14</v>
      </c>
      <c r="E76" s="134" t="s">
        <v>173</v>
      </c>
      <c r="F76" s="135">
        <v>30</v>
      </c>
      <c r="G76" s="136">
        <v>10</v>
      </c>
      <c r="H76" s="113">
        <f t="shared" si="0"/>
        <v>0</v>
      </c>
      <c r="I76" s="207">
        <f t="shared" si="1"/>
        <v>0</v>
      </c>
      <c r="J76" s="195"/>
      <c r="K76" s="114"/>
      <c r="L76" s="1" t="s">
        <v>174</v>
      </c>
      <c r="M76" s="1"/>
      <c r="N76" s="1" t="s">
        <v>135</v>
      </c>
    </row>
    <row r="77" spans="1:15" ht="105.75" thickBot="1" x14ac:dyDescent="0.3">
      <c r="A77" s="202"/>
      <c r="B77" s="127" t="s">
        <v>175</v>
      </c>
      <c r="C77" s="128" t="s">
        <v>150</v>
      </c>
      <c r="D77" s="152" t="s">
        <v>176</v>
      </c>
      <c r="E77" s="137" t="s">
        <v>177</v>
      </c>
      <c r="F77" s="125">
        <v>60</v>
      </c>
      <c r="G77" s="44">
        <v>7</v>
      </c>
      <c r="H77" s="126">
        <f t="shared" si="0"/>
        <v>0</v>
      </c>
      <c r="I77" s="205">
        <f t="shared" si="1"/>
        <v>0</v>
      </c>
      <c r="J77" s="196" t="s">
        <v>178</v>
      </c>
      <c r="K77" s="138"/>
      <c r="N77" s="1" t="s">
        <v>135</v>
      </c>
    </row>
    <row r="78" spans="1:15" ht="90.75" customHeight="1" thickBot="1" x14ac:dyDescent="0.3">
      <c r="A78" s="202"/>
      <c r="B78" s="139" t="s">
        <v>179</v>
      </c>
      <c r="C78" s="140" t="s">
        <v>130</v>
      </c>
      <c r="D78" s="152" t="s">
        <v>180</v>
      </c>
      <c r="E78" s="124" t="s">
        <v>181</v>
      </c>
      <c r="F78" s="125">
        <v>30</v>
      </c>
      <c r="G78" s="44">
        <v>5</v>
      </c>
      <c r="H78" s="126">
        <f t="shared" si="0"/>
        <v>0</v>
      </c>
      <c r="I78" s="205">
        <f t="shared" si="1"/>
        <v>0</v>
      </c>
      <c r="J78" s="196"/>
      <c r="K78" s="114"/>
      <c r="N78" s="1" t="s">
        <v>135</v>
      </c>
    </row>
    <row r="79" spans="1:15" ht="195" customHeight="1" thickBot="1" x14ac:dyDescent="0.3">
      <c r="A79" s="202"/>
      <c r="B79" s="127" t="s">
        <v>129</v>
      </c>
      <c r="C79" s="128" t="s">
        <v>150</v>
      </c>
      <c r="D79" s="152" t="s">
        <v>182</v>
      </c>
      <c r="E79" s="141" t="s">
        <v>183</v>
      </c>
      <c r="F79" s="135">
        <v>60</v>
      </c>
      <c r="G79" s="136">
        <v>20</v>
      </c>
      <c r="H79" s="142">
        <f t="shared" si="0"/>
        <v>0</v>
      </c>
      <c r="I79" s="207">
        <f t="shared" si="1"/>
        <v>0</v>
      </c>
      <c r="J79" s="193"/>
      <c r="K79" s="114"/>
      <c r="L79" s="1"/>
      <c r="M79" s="1"/>
      <c r="N79" s="1" t="s">
        <v>135</v>
      </c>
    </row>
    <row r="80" spans="1:15" ht="136.5" customHeight="1" thickBot="1" x14ac:dyDescent="0.3">
      <c r="A80" s="202"/>
      <c r="B80" s="127" t="s">
        <v>184</v>
      </c>
      <c r="C80" s="128" t="s">
        <v>150</v>
      </c>
      <c r="D80" s="152" t="s">
        <v>185</v>
      </c>
      <c r="E80" s="124" t="s">
        <v>186</v>
      </c>
      <c r="F80" s="125">
        <v>180</v>
      </c>
      <c r="G80" s="44">
        <v>30</v>
      </c>
      <c r="H80" s="126">
        <f t="shared" si="0"/>
        <v>0</v>
      </c>
      <c r="I80" s="205">
        <f t="shared" si="1"/>
        <v>0</v>
      </c>
      <c r="J80" s="193"/>
      <c r="K80" s="114"/>
      <c r="L80" s="1"/>
      <c r="M80" s="1"/>
      <c r="N80" s="1" t="s">
        <v>135</v>
      </c>
    </row>
    <row r="81" spans="1:15" ht="59.25" customHeight="1" thickBot="1" x14ac:dyDescent="0.3">
      <c r="A81" s="202"/>
      <c r="B81" s="127" t="s">
        <v>187</v>
      </c>
      <c r="C81" s="128" t="s">
        <v>188</v>
      </c>
      <c r="D81" s="152" t="s">
        <v>189</v>
      </c>
      <c r="E81" s="124" t="s">
        <v>190</v>
      </c>
      <c r="F81" s="125">
        <v>90</v>
      </c>
      <c r="G81" s="44">
        <v>25</v>
      </c>
      <c r="H81" s="126">
        <f t="shared" si="0"/>
        <v>0</v>
      </c>
      <c r="I81" s="205">
        <f t="shared" si="1"/>
        <v>0</v>
      </c>
      <c r="J81" s="193"/>
      <c r="K81" s="114"/>
      <c r="L81" s="1"/>
      <c r="M81" s="1"/>
      <c r="N81" s="1" t="s">
        <v>135</v>
      </c>
    </row>
    <row r="82" spans="1:15" ht="92.25" customHeight="1" thickBot="1" x14ac:dyDescent="0.3">
      <c r="A82" s="202"/>
      <c r="B82" s="127" t="s">
        <v>191</v>
      </c>
      <c r="C82" s="128" t="s">
        <v>130</v>
      </c>
      <c r="D82" s="152" t="s">
        <v>192</v>
      </c>
      <c r="E82" s="124" t="s">
        <v>193</v>
      </c>
      <c r="F82" s="125">
        <v>60</v>
      </c>
      <c r="G82" s="44">
        <v>20</v>
      </c>
      <c r="H82" s="126">
        <f t="shared" si="0"/>
        <v>0</v>
      </c>
      <c r="I82" s="205">
        <f t="shared" si="1"/>
        <v>0</v>
      </c>
      <c r="J82" s="193"/>
      <c r="K82" s="114"/>
      <c r="L82" s="1"/>
      <c r="M82" s="1"/>
      <c r="N82" s="1" t="s">
        <v>135</v>
      </c>
    </row>
    <row r="83" spans="1:15" ht="60.75" thickBot="1" x14ac:dyDescent="0.3">
      <c r="A83" s="202"/>
      <c r="B83" s="127" t="s">
        <v>191</v>
      </c>
      <c r="C83" s="128" t="s">
        <v>194</v>
      </c>
      <c r="D83" s="152" t="s">
        <v>195</v>
      </c>
      <c r="E83" s="124" t="s">
        <v>196</v>
      </c>
      <c r="F83" s="125">
        <v>15</v>
      </c>
      <c r="G83" s="44">
        <v>10</v>
      </c>
      <c r="H83" s="126">
        <f t="shared" si="0"/>
        <v>0</v>
      </c>
      <c r="I83" s="205">
        <f t="shared" si="1"/>
        <v>0</v>
      </c>
      <c r="J83" s="193"/>
      <c r="K83" s="114"/>
      <c r="L83" s="1"/>
      <c r="M83" s="1"/>
      <c r="N83" s="1" t="s">
        <v>135</v>
      </c>
    </row>
    <row r="84" spans="1:15" ht="45" customHeight="1" thickBot="1" x14ac:dyDescent="0.3">
      <c r="A84" s="202"/>
      <c r="B84" s="127" t="s">
        <v>191</v>
      </c>
      <c r="C84" s="128" t="s">
        <v>194</v>
      </c>
      <c r="D84" s="152" t="s">
        <v>197</v>
      </c>
      <c r="E84" s="137" t="s">
        <v>198</v>
      </c>
      <c r="F84" s="125">
        <v>15</v>
      </c>
      <c r="G84" s="44">
        <v>2</v>
      </c>
      <c r="H84" s="126">
        <f t="shared" si="0"/>
        <v>0</v>
      </c>
      <c r="I84" s="205">
        <f t="shared" si="1"/>
        <v>0</v>
      </c>
      <c r="J84" s="193"/>
      <c r="K84" s="114"/>
      <c r="L84" s="1"/>
      <c r="M84" s="1"/>
      <c r="N84" s="1" t="s">
        <v>135</v>
      </c>
    </row>
    <row r="85" spans="1:15" ht="135.75" thickBot="1" x14ac:dyDescent="0.3">
      <c r="A85" s="202"/>
      <c r="B85" s="127" t="s">
        <v>199</v>
      </c>
      <c r="C85" s="128" t="s">
        <v>200</v>
      </c>
      <c r="D85" s="123" t="s">
        <v>201</v>
      </c>
      <c r="E85" s="137" t="s">
        <v>202</v>
      </c>
      <c r="F85" s="125">
        <v>15</v>
      </c>
      <c r="G85" s="218">
        <v>250</v>
      </c>
      <c r="H85" s="126">
        <f t="shared" si="0"/>
        <v>0</v>
      </c>
      <c r="I85" s="205">
        <f t="shared" si="1"/>
        <v>0</v>
      </c>
      <c r="J85" s="193"/>
      <c r="K85" s="114"/>
      <c r="L85" s="1"/>
      <c r="M85" s="1"/>
      <c r="N85" s="1" t="s">
        <v>135</v>
      </c>
    </row>
    <row r="86" spans="1:15" ht="60.75" thickBot="1" x14ac:dyDescent="0.3">
      <c r="A86" s="202"/>
      <c r="B86" s="127" t="s">
        <v>191</v>
      </c>
      <c r="C86" s="128" t="s">
        <v>194</v>
      </c>
      <c r="D86" s="143" t="s">
        <v>203</v>
      </c>
      <c r="E86" s="144" t="s">
        <v>204</v>
      </c>
      <c r="F86" s="125">
        <v>5</v>
      </c>
      <c r="G86" s="44">
        <v>5</v>
      </c>
      <c r="H86" s="126">
        <f t="shared" si="0"/>
        <v>0</v>
      </c>
      <c r="I86" s="205">
        <f t="shared" si="1"/>
        <v>0</v>
      </c>
      <c r="J86" s="193"/>
      <c r="K86" s="114"/>
      <c r="L86" s="1"/>
      <c r="M86" s="1"/>
      <c r="N86" s="1" t="s">
        <v>135</v>
      </c>
      <c r="O86" s="2" t="s">
        <v>205</v>
      </c>
    </row>
    <row r="87" spans="1:15" ht="77.25" customHeight="1" thickBot="1" x14ac:dyDescent="0.3">
      <c r="A87" s="202"/>
      <c r="B87" s="127" t="s">
        <v>206</v>
      </c>
      <c r="C87" s="128" t="s">
        <v>130</v>
      </c>
      <c r="D87" s="145" t="s">
        <v>207</v>
      </c>
      <c r="E87" s="124" t="s">
        <v>208</v>
      </c>
      <c r="F87" s="125">
        <v>60</v>
      </c>
      <c r="G87" s="44">
        <v>15</v>
      </c>
      <c r="H87" s="126">
        <f t="shared" si="0"/>
        <v>0</v>
      </c>
      <c r="I87" s="205">
        <f t="shared" si="1"/>
        <v>0</v>
      </c>
      <c r="J87" s="193"/>
      <c r="K87" s="114"/>
      <c r="L87" s="1"/>
      <c r="M87" s="1"/>
      <c r="N87" s="1" t="s">
        <v>135</v>
      </c>
    </row>
    <row r="88" spans="1:15" ht="33" customHeight="1" thickBot="1" x14ac:dyDescent="0.3">
      <c r="A88" s="202"/>
      <c r="B88" s="127" t="s">
        <v>209</v>
      </c>
      <c r="C88" s="128" t="s">
        <v>188</v>
      </c>
      <c r="D88" s="145" t="s">
        <v>210</v>
      </c>
      <c r="E88" s="124" t="s">
        <v>211</v>
      </c>
      <c r="F88" s="125">
        <v>60</v>
      </c>
      <c r="G88" s="44">
        <v>40</v>
      </c>
      <c r="H88" s="126">
        <f t="shared" si="0"/>
        <v>0</v>
      </c>
      <c r="I88" s="205">
        <f t="shared" si="1"/>
        <v>0</v>
      </c>
      <c r="J88" s="193"/>
      <c r="K88" s="114"/>
      <c r="L88" s="1" t="s">
        <v>212</v>
      </c>
      <c r="M88" s="1"/>
      <c r="N88" s="1" t="s">
        <v>135</v>
      </c>
    </row>
    <row r="89" spans="1:15" ht="45.75" customHeight="1" thickBot="1" x14ac:dyDescent="0.3">
      <c r="A89" s="202"/>
      <c r="B89" s="127" t="s">
        <v>209</v>
      </c>
      <c r="C89" s="128" t="s">
        <v>130</v>
      </c>
      <c r="D89" s="145" t="s">
        <v>213</v>
      </c>
      <c r="E89" s="124" t="s">
        <v>214</v>
      </c>
      <c r="F89" s="125">
        <v>60</v>
      </c>
      <c r="G89" s="44">
        <v>25</v>
      </c>
      <c r="H89" s="126">
        <f t="shared" si="0"/>
        <v>0</v>
      </c>
      <c r="I89" s="205">
        <f t="shared" si="1"/>
        <v>0</v>
      </c>
      <c r="J89" s="193"/>
      <c r="K89" s="114"/>
      <c r="L89" s="1" t="s">
        <v>215</v>
      </c>
      <c r="M89" s="1"/>
      <c r="N89" s="1" t="s">
        <v>135</v>
      </c>
    </row>
    <row r="90" spans="1:15" ht="92.25" customHeight="1" thickBot="1" x14ac:dyDescent="0.3">
      <c r="A90" s="202"/>
      <c r="B90" s="127" t="s">
        <v>129</v>
      </c>
      <c r="C90" s="128" t="s">
        <v>130</v>
      </c>
      <c r="D90" s="146" t="s">
        <v>216</v>
      </c>
      <c r="E90" s="124" t="s">
        <v>217</v>
      </c>
      <c r="F90" s="125">
        <v>60</v>
      </c>
      <c r="G90" s="44">
        <v>18</v>
      </c>
      <c r="H90" s="126">
        <f t="shared" si="0"/>
        <v>0</v>
      </c>
      <c r="I90" s="205">
        <f t="shared" si="1"/>
        <v>0</v>
      </c>
      <c r="J90" s="193"/>
      <c r="K90" s="114"/>
      <c r="L90" s="1" t="s">
        <v>218</v>
      </c>
      <c r="M90" s="1"/>
      <c r="N90" s="1" t="s">
        <v>135</v>
      </c>
    </row>
    <row r="91" spans="1:15" ht="90" customHeight="1" thickBot="1" x14ac:dyDescent="0.3">
      <c r="A91" s="202"/>
      <c r="B91" s="139" t="s">
        <v>184</v>
      </c>
      <c r="C91" s="140" t="s">
        <v>219</v>
      </c>
      <c r="D91" s="146" t="s">
        <v>220</v>
      </c>
      <c r="E91" s="124" t="s">
        <v>221</v>
      </c>
      <c r="F91" s="125">
        <v>90</v>
      </c>
      <c r="G91" s="44">
        <v>35</v>
      </c>
      <c r="H91" s="126">
        <f t="shared" si="0"/>
        <v>0</v>
      </c>
      <c r="I91" s="205">
        <f t="shared" si="1"/>
        <v>0</v>
      </c>
      <c r="J91" s="197"/>
      <c r="K91" s="114"/>
      <c r="N91" s="1" t="s">
        <v>135</v>
      </c>
    </row>
    <row r="92" spans="1:15" ht="74.25" customHeight="1" thickBot="1" x14ac:dyDescent="0.3">
      <c r="A92" s="202"/>
      <c r="B92" s="127" t="s">
        <v>209</v>
      </c>
      <c r="C92" s="128" t="s">
        <v>222</v>
      </c>
      <c r="D92" s="147" t="s">
        <v>10</v>
      </c>
      <c r="E92" s="148" t="s">
        <v>223</v>
      </c>
      <c r="F92" s="149">
        <v>60</v>
      </c>
      <c r="G92" s="150">
        <v>15</v>
      </c>
      <c r="H92" s="151">
        <f t="shared" si="0"/>
        <v>0</v>
      </c>
      <c r="I92" s="208">
        <f t="shared" si="1"/>
        <v>0</v>
      </c>
      <c r="J92" s="198"/>
      <c r="K92" s="114"/>
      <c r="L92" s="1" t="s">
        <v>224</v>
      </c>
      <c r="M92" s="1"/>
      <c r="N92" s="1" t="s">
        <v>135</v>
      </c>
    </row>
    <row r="93" spans="1:15" ht="150.75" customHeight="1" thickBot="1" x14ac:dyDescent="0.3">
      <c r="A93" s="202"/>
      <c r="B93" s="127" t="s">
        <v>225</v>
      </c>
      <c r="C93" s="128" t="s">
        <v>226</v>
      </c>
      <c r="D93" s="152" t="s">
        <v>8</v>
      </c>
      <c r="E93" s="153" t="s">
        <v>227</v>
      </c>
      <c r="F93" s="111">
        <v>120</v>
      </c>
      <c r="G93" s="112">
        <v>15</v>
      </c>
      <c r="H93" s="113">
        <f t="shared" si="0"/>
        <v>0</v>
      </c>
      <c r="I93" s="209">
        <f t="shared" si="1"/>
        <v>0</v>
      </c>
      <c r="J93" s="199"/>
      <c r="K93" s="114"/>
      <c r="L93" s="1" t="s">
        <v>228</v>
      </c>
      <c r="M93" s="1"/>
      <c r="N93" s="1" t="s">
        <v>135</v>
      </c>
    </row>
    <row r="94" spans="1:15" ht="134.25" customHeight="1" thickBot="1" x14ac:dyDescent="0.3">
      <c r="A94" s="202"/>
      <c r="B94" s="127" t="s">
        <v>229</v>
      </c>
      <c r="C94" s="128" t="s">
        <v>150</v>
      </c>
      <c r="D94" s="152" t="s">
        <v>9</v>
      </c>
      <c r="E94" s="154" t="s">
        <v>230</v>
      </c>
      <c r="F94" s="155">
        <v>120</v>
      </c>
      <c r="G94" s="156">
        <v>20</v>
      </c>
      <c r="H94" s="157">
        <f t="shared" si="0"/>
        <v>0</v>
      </c>
      <c r="I94" s="210">
        <f t="shared" si="1"/>
        <v>0</v>
      </c>
      <c r="J94" s="200"/>
      <c r="K94" s="114"/>
      <c r="L94" s="1" t="s">
        <v>228</v>
      </c>
      <c r="M94" s="1"/>
      <c r="N94" s="1" t="s">
        <v>135</v>
      </c>
    </row>
    <row r="95" spans="1:15" ht="45" customHeight="1" thickBot="1" x14ac:dyDescent="0.3">
      <c r="A95" s="202"/>
      <c r="B95" s="127" t="s">
        <v>231</v>
      </c>
      <c r="C95" s="128" t="s">
        <v>130</v>
      </c>
      <c r="D95" s="158" t="s">
        <v>5</v>
      </c>
      <c r="E95" s="124" t="s">
        <v>232</v>
      </c>
      <c r="F95" s="125">
        <v>60</v>
      </c>
      <c r="G95" s="44">
        <v>15</v>
      </c>
      <c r="H95" s="142">
        <f t="shared" si="0"/>
        <v>0</v>
      </c>
      <c r="I95" s="205">
        <f t="shared" si="1"/>
        <v>0</v>
      </c>
      <c r="J95" s="193"/>
      <c r="K95" s="114"/>
      <c r="L95" s="1" t="s">
        <v>233</v>
      </c>
      <c r="M95" s="1"/>
      <c r="N95" s="1" t="s">
        <v>135</v>
      </c>
    </row>
    <row r="96" spans="1:15" ht="28.5" customHeight="1" thickBot="1" x14ac:dyDescent="0.3">
      <c r="A96" s="202"/>
      <c r="B96" s="127" t="s">
        <v>234</v>
      </c>
      <c r="C96" s="128" t="s">
        <v>235</v>
      </c>
      <c r="D96" s="158" t="s">
        <v>4</v>
      </c>
      <c r="E96" s="124" t="s">
        <v>236</v>
      </c>
      <c r="F96" s="125">
        <v>60</v>
      </c>
      <c r="G96" s="44">
        <v>25</v>
      </c>
      <c r="H96" s="142">
        <f t="shared" si="0"/>
        <v>0</v>
      </c>
      <c r="I96" s="205">
        <f t="shared" si="1"/>
        <v>0</v>
      </c>
      <c r="J96" s="193"/>
      <c r="K96" s="114"/>
      <c r="L96" s="1" t="s">
        <v>237</v>
      </c>
      <c r="M96" s="1"/>
      <c r="N96" s="1" t="s">
        <v>135</v>
      </c>
    </row>
    <row r="97" spans="1:14" ht="34.5" customHeight="1" thickBot="1" x14ac:dyDescent="0.3">
      <c r="A97" s="202"/>
      <c r="B97" s="127" t="s">
        <v>231</v>
      </c>
      <c r="C97" s="128" t="s">
        <v>130</v>
      </c>
      <c r="D97" s="158" t="s">
        <v>7</v>
      </c>
      <c r="E97" s="124" t="s">
        <v>238</v>
      </c>
      <c r="F97" s="125">
        <v>60</v>
      </c>
      <c r="G97" s="44">
        <v>15</v>
      </c>
      <c r="H97" s="126">
        <f t="shared" ref="H97:H116" si="2">IF((NOT(ISBLANK(A97))),$F$21*G97,0)</f>
        <v>0</v>
      </c>
      <c r="I97" s="205">
        <f t="shared" si="1"/>
        <v>0</v>
      </c>
      <c r="J97" s="193"/>
      <c r="K97" s="114"/>
      <c r="L97" s="1" t="s">
        <v>239</v>
      </c>
      <c r="M97" s="1"/>
      <c r="N97" s="1" t="s">
        <v>135</v>
      </c>
    </row>
    <row r="98" spans="1:14" ht="30.75" customHeight="1" thickBot="1" x14ac:dyDescent="0.3">
      <c r="A98" s="202"/>
      <c r="B98" s="127" t="s">
        <v>234</v>
      </c>
      <c r="C98" s="128" t="s">
        <v>240</v>
      </c>
      <c r="D98" s="158" t="s">
        <v>6</v>
      </c>
      <c r="E98" s="124" t="s">
        <v>241</v>
      </c>
      <c r="F98" s="125">
        <v>60</v>
      </c>
      <c r="G98" s="44">
        <v>25</v>
      </c>
      <c r="H98" s="126">
        <f t="shared" si="2"/>
        <v>0</v>
      </c>
      <c r="I98" s="205">
        <f t="shared" si="1"/>
        <v>0</v>
      </c>
      <c r="J98" s="193"/>
      <c r="K98" s="114"/>
      <c r="L98" s="1" t="s">
        <v>242</v>
      </c>
      <c r="M98" s="1"/>
      <c r="N98" s="1" t="s">
        <v>135</v>
      </c>
    </row>
    <row r="99" spans="1:14" ht="76.5" customHeight="1" thickBot="1" x14ac:dyDescent="0.3">
      <c r="A99" s="202"/>
      <c r="B99" s="127" t="s">
        <v>191</v>
      </c>
      <c r="C99" s="128" t="s">
        <v>243</v>
      </c>
      <c r="D99" s="158" t="s">
        <v>3</v>
      </c>
      <c r="E99" s="124" t="s">
        <v>244</v>
      </c>
      <c r="F99" s="125">
        <v>60</v>
      </c>
      <c r="G99" s="44">
        <v>15</v>
      </c>
      <c r="H99" s="126">
        <f t="shared" si="2"/>
        <v>0</v>
      </c>
      <c r="I99" s="205">
        <f t="shared" si="1"/>
        <v>0</v>
      </c>
      <c r="J99" s="193"/>
      <c r="K99" s="114"/>
      <c r="L99" s="1" t="s">
        <v>245</v>
      </c>
      <c r="M99" s="1"/>
      <c r="N99" s="1" t="s">
        <v>135</v>
      </c>
    </row>
    <row r="100" spans="1:14" ht="76.5" customHeight="1" thickBot="1" x14ac:dyDescent="0.3">
      <c r="A100" s="202"/>
      <c r="B100" s="127" t="s">
        <v>234</v>
      </c>
      <c r="C100" s="128" t="s">
        <v>243</v>
      </c>
      <c r="D100" s="158" t="s">
        <v>3</v>
      </c>
      <c r="E100" s="124" t="s">
        <v>246</v>
      </c>
      <c r="F100" s="125">
        <v>60</v>
      </c>
      <c r="G100" s="44">
        <v>20</v>
      </c>
      <c r="H100" s="126">
        <f t="shared" si="2"/>
        <v>0</v>
      </c>
      <c r="I100" s="205">
        <f t="shared" si="1"/>
        <v>0</v>
      </c>
      <c r="J100" s="193"/>
      <c r="K100" s="114"/>
      <c r="L100" s="1" t="s">
        <v>245</v>
      </c>
      <c r="M100" s="1"/>
      <c r="N100" s="1" t="s">
        <v>135</v>
      </c>
    </row>
    <row r="101" spans="1:14" ht="46.5" customHeight="1" thickBot="1" x14ac:dyDescent="0.3">
      <c r="A101" s="202"/>
      <c r="B101" s="127" t="s">
        <v>247</v>
      </c>
      <c r="C101" s="128" t="s">
        <v>243</v>
      </c>
      <c r="D101" s="159" t="s">
        <v>19</v>
      </c>
      <c r="E101" s="160" t="s">
        <v>248</v>
      </c>
      <c r="F101" s="161">
        <v>60</v>
      </c>
      <c r="G101" s="52">
        <v>20</v>
      </c>
      <c r="H101" s="132">
        <f t="shared" si="2"/>
        <v>0</v>
      </c>
      <c r="I101" s="211">
        <f t="shared" si="1"/>
        <v>0</v>
      </c>
      <c r="J101" s="201"/>
      <c r="K101" s="114"/>
      <c r="L101" s="1" t="s">
        <v>249</v>
      </c>
      <c r="M101" s="1"/>
      <c r="N101" s="1" t="s">
        <v>135</v>
      </c>
    </row>
    <row r="102" spans="1:14" ht="65.25" customHeight="1" thickBot="1" x14ac:dyDescent="0.3">
      <c r="A102" s="202"/>
      <c r="B102" s="127" t="s">
        <v>62</v>
      </c>
      <c r="C102" s="128" t="s">
        <v>308</v>
      </c>
      <c r="D102" s="216" t="s">
        <v>303</v>
      </c>
      <c r="E102" s="129" t="s">
        <v>311</v>
      </c>
      <c r="F102" s="130">
        <v>50</v>
      </c>
      <c r="G102" s="131">
        <v>10</v>
      </c>
      <c r="H102" s="113">
        <f t="shared" si="2"/>
        <v>0</v>
      </c>
      <c r="I102" s="206">
        <f t="shared" si="1"/>
        <v>0</v>
      </c>
      <c r="J102" s="194"/>
      <c r="K102" s="114"/>
      <c r="L102" s="190"/>
      <c r="M102" s="190"/>
      <c r="N102" s="190"/>
    </row>
    <row r="103" spans="1:14" ht="60.75" customHeight="1" thickBot="1" x14ac:dyDescent="0.3">
      <c r="A103" s="202"/>
      <c r="B103" s="127" t="s">
        <v>307</v>
      </c>
      <c r="C103" s="128" t="s">
        <v>308</v>
      </c>
      <c r="D103" s="216" t="s">
        <v>304</v>
      </c>
      <c r="E103" s="129" t="s">
        <v>312</v>
      </c>
      <c r="F103" s="130">
        <v>50</v>
      </c>
      <c r="G103" s="131">
        <v>10</v>
      </c>
      <c r="H103" s="142">
        <f t="shared" si="2"/>
        <v>0</v>
      </c>
      <c r="I103" s="206">
        <f t="shared" si="1"/>
        <v>0</v>
      </c>
      <c r="J103" s="194"/>
      <c r="K103" s="114"/>
      <c r="L103" s="190"/>
      <c r="M103" s="190"/>
      <c r="N103" s="190"/>
    </row>
    <row r="104" spans="1:14" ht="77.25" customHeight="1" thickBot="1" x14ac:dyDescent="0.3">
      <c r="A104" s="202"/>
      <c r="B104" s="127" t="s">
        <v>307</v>
      </c>
      <c r="C104" s="128" t="s">
        <v>308</v>
      </c>
      <c r="D104" s="216" t="s">
        <v>305</v>
      </c>
      <c r="E104" s="129" t="s">
        <v>313</v>
      </c>
      <c r="F104" s="130">
        <v>120</v>
      </c>
      <c r="G104" s="131">
        <v>20</v>
      </c>
      <c r="H104" s="142">
        <f t="shared" si="2"/>
        <v>0</v>
      </c>
      <c r="I104" s="206">
        <f t="shared" si="1"/>
        <v>0</v>
      </c>
      <c r="J104" s="194"/>
      <c r="K104" s="114"/>
      <c r="L104" s="190"/>
      <c r="M104" s="190"/>
      <c r="N104" s="190"/>
    </row>
    <row r="105" spans="1:14" ht="75" customHeight="1" thickBot="1" x14ac:dyDescent="0.3">
      <c r="A105" s="202"/>
      <c r="B105" s="127" t="s">
        <v>307</v>
      </c>
      <c r="C105" s="128" t="s">
        <v>308</v>
      </c>
      <c r="D105" s="216" t="s">
        <v>306</v>
      </c>
      <c r="E105" s="129" t="s">
        <v>314</v>
      </c>
      <c r="F105" s="130">
        <v>50</v>
      </c>
      <c r="G105" s="131">
        <v>30</v>
      </c>
      <c r="H105" s="142">
        <f t="shared" si="2"/>
        <v>0</v>
      </c>
      <c r="I105" s="206">
        <f t="shared" si="1"/>
        <v>0</v>
      </c>
      <c r="J105" s="194"/>
      <c r="K105" s="114"/>
      <c r="L105" s="190"/>
      <c r="M105" s="190"/>
      <c r="N105" s="190"/>
    </row>
    <row r="106" spans="1:14" ht="60.75" customHeight="1" thickBot="1" x14ac:dyDescent="0.3">
      <c r="A106" s="202"/>
      <c r="B106" s="127" t="s">
        <v>315</v>
      </c>
      <c r="C106" s="128"/>
      <c r="D106" s="216" t="s">
        <v>316</v>
      </c>
      <c r="E106" s="129" t="s">
        <v>317</v>
      </c>
      <c r="F106" s="130">
        <v>50</v>
      </c>
      <c r="G106" s="131">
        <v>15</v>
      </c>
      <c r="H106" s="142">
        <f t="shared" si="2"/>
        <v>0</v>
      </c>
      <c r="I106" s="206">
        <f t="shared" si="1"/>
        <v>0</v>
      </c>
      <c r="J106" s="194"/>
      <c r="K106" s="114"/>
      <c r="L106" s="213"/>
      <c r="M106" s="213"/>
      <c r="N106" s="213"/>
    </row>
    <row r="107" spans="1:14" ht="75.75" thickBot="1" x14ac:dyDescent="0.3">
      <c r="A107" s="202"/>
      <c r="B107" s="127" t="s">
        <v>250</v>
      </c>
      <c r="C107" s="128" t="s">
        <v>194</v>
      </c>
      <c r="D107" s="162" t="s">
        <v>12</v>
      </c>
      <c r="E107" s="124" t="s">
        <v>251</v>
      </c>
      <c r="F107" s="125">
        <v>120</v>
      </c>
      <c r="G107" s="44">
        <v>25</v>
      </c>
      <c r="H107" s="142">
        <f t="shared" si="2"/>
        <v>0</v>
      </c>
      <c r="I107" s="205">
        <f t="shared" si="1"/>
        <v>0</v>
      </c>
      <c r="J107" s="193"/>
      <c r="K107" s="114"/>
      <c r="L107" s="1" t="s">
        <v>252</v>
      </c>
      <c r="M107" s="1"/>
      <c r="N107" s="1" t="s">
        <v>135</v>
      </c>
    </row>
    <row r="108" spans="1:14" ht="60.75" thickBot="1" x14ac:dyDescent="0.3">
      <c r="A108" s="202"/>
      <c r="B108" s="127" t="s">
        <v>250</v>
      </c>
      <c r="C108" s="128" t="s">
        <v>194</v>
      </c>
      <c r="D108" s="162" t="s">
        <v>13</v>
      </c>
      <c r="E108" s="124" t="s">
        <v>253</v>
      </c>
      <c r="F108" s="125">
        <v>120</v>
      </c>
      <c r="G108" s="44">
        <v>25</v>
      </c>
      <c r="H108" s="126">
        <f t="shared" si="2"/>
        <v>0</v>
      </c>
      <c r="I108" s="205">
        <f t="shared" si="1"/>
        <v>0</v>
      </c>
      <c r="J108" s="193"/>
      <c r="K108" s="114"/>
      <c r="L108" s="1" t="s">
        <v>254</v>
      </c>
      <c r="M108" s="1"/>
      <c r="N108" s="1" t="s">
        <v>135</v>
      </c>
    </row>
    <row r="109" spans="1:14" ht="90.75" customHeight="1" thickBot="1" x14ac:dyDescent="0.3">
      <c r="A109" s="202"/>
      <c r="B109" s="127" t="s">
        <v>149</v>
      </c>
      <c r="C109" s="128" t="s">
        <v>255</v>
      </c>
      <c r="D109" s="263" t="s">
        <v>11</v>
      </c>
      <c r="E109" s="160" t="s">
        <v>256</v>
      </c>
      <c r="F109" s="161">
        <v>120</v>
      </c>
      <c r="G109" s="52">
        <v>7</v>
      </c>
      <c r="H109" s="151">
        <f t="shared" si="2"/>
        <v>0</v>
      </c>
      <c r="I109" s="211">
        <f t="shared" si="1"/>
        <v>0</v>
      </c>
      <c r="J109" s="201"/>
      <c r="K109" s="114"/>
      <c r="L109" s="1" t="s">
        <v>257</v>
      </c>
      <c r="M109" s="1"/>
      <c r="N109" s="1" t="s">
        <v>135</v>
      </c>
    </row>
    <row r="110" spans="1:14" ht="45" customHeight="1" thickBot="1" x14ac:dyDescent="0.3">
      <c r="A110" s="202"/>
      <c r="B110" s="127" t="s">
        <v>231</v>
      </c>
      <c r="C110" s="128" t="s">
        <v>194</v>
      </c>
      <c r="D110" s="163" t="s">
        <v>258</v>
      </c>
      <c r="E110" s="124" t="s">
        <v>326</v>
      </c>
      <c r="F110" s="125">
        <v>20</v>
      </c>
      <c r="G110" s="44">
        <v>5</v>
      </c>
      <c r="H110" s="126">
        <f t="shared" si="2"/>
        <v>0</v>
      </c>
      <c r="I110" s="205">
        <f t="shared" si="1"/>
        <v>0</v>
      </c>
      <c r="J110" s="193"/>
      <c r="K110" s="114"/>
      <c r="L110" s="1" t="s">
        <v>259</v>
      </c>
      <c r="M110" s="1"/>
      <c r="N110" s="1" t="s">
        <v>135</v>
      </c>
    </row>
    <row r="111" spans="1:14" ht="45.75" thickBot="1" x14ac:dyDescent="0.3">
      <c r="A111" s="202"/>
      <c r="B111" s="127" t="s">
        <v>231</v>
      </c>
      <c r="C111" s="128" t="s">
        <v>194</v>
      </c>
      <c r="D111" s="262" t="s">
        <v>260</v>
      </c>
      <c r="E111" s="124" t="s">
        <v>325</v>
      </c>
      <c r="F111" s="125">
        <v>20</v>
      </c>
      <c r="G111" s="44">
        <v>8</v>
      </c>
      <c r="H111" s="126">
        <f>IF((NOT(ISBLANK(A111))),$F$21*G111,0)</f>
        <v>0</v>
      </c>
      <c r="I111" s="205">
        <f t="shared" si="1"/>
        <v>0</v>
      </c>
      <c r="J111" s="193"/>
      <c r="K111" s="114"/>
      <c r="L111" s="1" t="s">
        <v>261</v>
      </c>
      <c r="M111" s="1"/>
      <c r="N111" s="1" t="s">
        <v>135</v>
      </c>
    </row>
    <row r="112" spans="1:14" ht="30.75" customHeight="1" thickBot="1" x14ac:dyDescent="0.3">
      <c r="A112" s="202"/>
      <c r="B112" s="127" t="s">
        <v>231</v>
      </c>
      <c r="C112" s="128" t="s">
        <v>194</v>
      </c>
      <c r="D112" s="163" t="s">
        <v>262</v>
      </c>
      <c r="E112" s="124" t="s">
        <v>263</v>
      </c>
      <c r="F112" s="125">
        <v>20</v>
      </c>
      <c r="G112" s="44">
        <v>15</v>
      </c>
      <c r="H112" s="126">
        <f>IF((NOT(ISBLANK(A112))),$F$21*G112,0)</f>
        <v>0</v>
      </c>
      <c r="I112" s="205">
        <f t="shared" si="1"/>
        <v>0</v>
      </c>
      <c r="J112" s="193"/>
      <c r="K112" s="114"/>
      <c r="L112" s="1" t="s">
        <v>264</v>
      </c>
      <c r="M112" s="1"/>
      <c r="N112" s="1" t="s">
        <v>135</v>
      </c>
    </row>
    <row r="113" spans="1:14" ht="60.75" customHeight="1" thickBot="1" x14ac:dyDescent="0.3">
      <c r="A113" s="202"/>
      <c r="B113" s="127" t="s">
        <v>231</v>
      </c>
      <c r="C113" s="128" t="s">
        <v>194</v>
      </c>
      <c r="D113" s="262" t="s">
        <v>327</v>
      </c>
      <c r="E113" s="124" t="s">
        <v>328</v>
      </c>
      <c r="F113" s="125">
        <v>20</v>
      </c>
      <c r="G113" s="44">
        <v>5</v>
      </c>
      <c r="H113" s="126">
        <v>0</v>
      </c>
      <c r="I113" s="205">
        <v>0</v>
      </c>
      <c r="J113" s="193"/>
      <c r="K113" s="114"/>
      <c r="L113" s="213" t="s">
        <v>259</v>
      </c>
      <c r="M113" s="213"/>
      <c r="N113" s="213" t="s">
        <v>135</v>
      </c>
    </row>
    <row r="114" spans="1:14" ht="17.25" customHeight="1" thickBot="1" x14ac:dyDescent="0.3">
      <c r="A114" s="202"/>
      <c r="B114" s="127" t="s">
        <v>129</v>
      </c>
      <c r="C114" s="128" t="s">
        <v>226</v>
      </c>
      <c r="D114" s="164" t="s">
        <v>28</v>
      </c>
      <c r="E114" s="124" t="s">
        <v>265</v>
      </c>
      <c r="F114" s="125">
        <v>60</v>
      </c>
      <c r="G114" s="44">
        <v>35</v>
      </c>
      <c r="H114" s="142">
        <f t="shared" si="2"/>
        <v>0</v>
      </c>
      <c r="I114" s="205">
        <f>+H114/$H$134</f>
        <v>0</v>
      </c>
      <c r="J114" s="193"/>
      <c r="K114" s="114"/>
      <c r="L114" s="1" t="s">
        <v>266</v>
      </c>
      <c r="M114" s="1"/>
      <c r="N114" s="1" t="s">
        <v>135</v>
      </c>
    </row>
    <row r="115" spans="1:14" ht="16.5" customHeight="1" thickBot="1" x14ac:dyDescent="0.3">
      <c r="A115" s="202" t="s">
        <v>0</v>
      </c>
      <c r="B115" s="127" t="s">
        <v>129</v>
      </c>
      <c r="C115" s="128" t="s">
        <v>226</v>
      </c>
      <c r="D115" s="164" t="s">
        <v>30</v>
      </c>
      <c r="E115" s="124" t="s">
        <v>267</v>
      </c>
      <c r="F115" s="125">
        <v>30</v>
      </c>
      <c r="G115" s="44">
        <v>18</v>
      </c>
      <c r="H115" s="126">
        <f t="shared" si="2"/>
        <v>288</v>
      </c>
      <c r="I115" s="205">
        <f>+H115/$H$134</f>
        <v>0.45</v>
      </c>
      <c r="J115" s="193"/>
      <c r="K115" s="114"/>
      <c r="L115" s="1" t="s">
        <v>268</v>
      </c>
      <c r="M115" s="1"/>
      <c r="N115" s="1" t="s">
        <v>135</v>
      </c>
    </row>
    <row r="116" spans="1:14" ht="16.5" customHeight="1" thickBot="1" x14ac:dyDescent="0.3">
      <c r="A116" s="212"/>
      <c r="B116" s="127" t="s">
        <v>231</v>
      </c>
      <c r="C116" s="128" t="s">
        <v>194</v>
      </c>
      <c r="D116" s="164" t="s">
        <v>29</v>
      </c>
      <c r="E116" s="160" t="s">
        <v>269</v>
      </c>
      <c r="F116" s="161">
        <v>60</v>
      </c>
      <c r="G116" s="52">
        <v>20</v>
      </c>
      <c r="H116" s="132">
        <f t="shared" si="2"/>
        <v>0</v>
      </c>
      <c r="I116" s="211">
        <f>+H116/$H$134</f>
        <v>0</v>
      </c>
      <c r="J116" s="193"/>
      <c r="K116" s="114"/>
      <c r="L116" s="1" t="s">
        <v>270</v>
      </c>
      <c r="M116" s="1"/>
      <c r="N116" s="1" t="s">
        <v>135</v>
      </c>
    </row>
    <row r="117" spans="1:14" ht="15.75" thickBot="1" x14ac:dyDescent="0.3"/>
    <row r="118" spans="1:14" ht="15.75" thickBot="1" x14ac:dyDescent="0.3">
      <c r="B118" s="35" t="s">
        <v>271</v>
      </c>
      <c r="C118" s="36"/>
      <c r="D118" s="36"/>
      <c r="E118" s="154"/>
      <c r="F118" s="36"/>
      <c r="G118" s="60"/>
      <c r="H118" s="165">
        <f>+SUM(H65:H116)</f>
        <v>304</v>
      </c>
      <c r="I118" s="166">
        <f>+H118/H118</f>
        <v>1</v>
      </c>
      <c r="J118" s="167"/>
    </row>
    <row r="119" spans="1:14" ht="15.75" thickBot="1" x14ac:dyDescent="0.3">
      <c r="D119" s="3"/>
      <c r="E119" s="168"/>
      <c r="F119" s="3"/>
      <c r="G119" s="3"/>
      <c r="H119" s="3"/>
      <c r="I119" s="3"/>
      <c r="J119" s="3"/>
    </row>
    <row r="120" spans="1:14" ht="15.75" thickBot="1" x14ac:dyDescent="0.3">
      <c r="C120" s="16" t="s">
        <v>272</v>
      </c>
      <c r="D120" s="230"/>
      <c r="E120" s="231"/>
      <c r="F120" s="230"/>
      <c r="G120" s="230"/>
      <c r="H120" s="230"/>
      <c r="I120" s="232"/>
      <c r="J120" s="3"/>
    </row>
    <row r="121" spans="1:14" ht="28.5" customHeight="1" thickBot="1" x14ac:dyDescent="0.3">
      <c r="C121" s="215"/>
      <c r="D121" s="270" t="s">
        <v>273</v>
      </c>
      <c r="E121" s="271"/>
      <c r="F121" s="169" t="s">
        <v>26</v>
      </c>
      <c r="G121" s="169" t="s">
        <v>25</v>
      </c>
      <c r="H121" s="169" t="s">
        <v>27</v>
      </c>
      <c r="I121" s="233"/>
      <c r="J121" s="170"/>
      <c r="K121" s="114" t="s">
        <v>274</v>
      </c>
      <c r="L121" s="1"/>
      <c r="M121" s="1"/>
      <c r="N121" s="1"/>
    </row>
    <row r="122" spans="1:14" x14ac:dyDescent="0.25">
      <c r="C122" s="215"/>
      <c r="D122" s="135" t="s">
        <v>275</v>
      </c>
      <c r="E122" s="141" t="s">
        <v>276</v>
      </c>
      <c r="F122" s="135">
        <v>1150</v>
      </c>
      <c r="G122" s="171"/>
      <c r="H122" s="172">
        <f>+F122*G122</f>
        <v>0</v>
      </c>
      <c r="I122" s="234">
        <f>+H122/$H$134</f>
        <v>0</v>
      </c>
      <c r="J122" s="227"/>
      <c r="K122" s="114"/>
      <c r="L122" s="1"/>
      <c r="M122" s="1"/>
      <c r="N122" s="1"/>
    </row>
    <row r="123" spans="1:14" ht="15.75" thickBot="1" x14ac:dyDescent="0.3">
      <c r="C123" s="215"/>
      <c r="D123" s="130" t="s">
        <v>277</v>
      </c>
      <c r="E123" s="129" t="s">
        <v>278</v>
      </c>
      <c r="F123" s="130">
        <v>900</v>
      </c>
      <c r="G123" s="173"/>
      <c r="H123" s="174">
        <f>+F123*G123</f>
        <v>0</v>
      </c>
      <c r="I123" s="235">
        <f>+H123/$H$134</f>
        <v>0</v>
      </c>
      <c r="J123" s="228"/>
      <c r="K123" s="114"/>
      <c r="L123" s="1"/>
      <c r="M123" s="1"/>
      <c r="N123" s="1"/>
    </row>
    <row r="124" spans="1:14" ht="30.75" customHeight="1" thickBot="1" x14ac:dyDescent="0.3">
      <c r="C124" s="215"/>
      <c r="D124" s="272" t="s">
        <v>279</v>
      </c>
      <c r="E124" s="273"/>
      <c r="F124" s="96" t="s">
        <v>31</v>
      </c>
      <c r="G124" s="96" t="s">
        <v>32</v>
      </c>
      <c r="H124" s="96" t="s">
        <v>27</v>
      </c>
      <c r="I124" s="64"/>
      <c r="J124" s="170"/>
      <c r="K124" s="114" t="s">
        <v>280</v>
      </c>
      <c r="L124" s="1"/>
      <c r="M124" s="1"/>
      <c r="N124" s="1"/>
    </row>
    <row r="125" spans="1:14" ht="20.25" customHeight="1" thickBot="1" x14ac:dyDescent="0.3">
      <c r="C125" s="215"/>
      <c r="D125" s="135" t="s">
        <v>281</v>
      </c>
      <c r="E125" s="141" t="s">
        <v>282</v>
      </c>
      <c r="F125" s="288">
        <v>7</v>
      </c>
      <c r="G125" s="171"/>
      <c r="H125" s="172">
        <f>+F125*G125</f>
        <v>0</v>
      </c>
      <c r="I125" s="234">
        <f>+H125/$H$134</f>
        <v>0</v>
      </c>
      <c r="J125" s="227"/>
      <c r="K125" s="114" t="s">
        <v>283</v>
      </c>
      <c r="L125" s="1"/>
      <c r="M125" s="1"/>
      <c r="N125" s="1"/>
    </row>
    <row r="126" spans="1:14" ht="75.75" thickBot="1" x14ac:dyDescent="0.3">
      <c r="C126" s="215"/>
      <c r="D126" s="118" t="s">
        <v>284</v>
      </c>
      <c r="E126" s="176" t="s">
        <v>285</v>
      </c>
      <c r="F126" s="289">
        <v>4</v>
      </c>
      <c r="G126" s="173">
        <f>+F21</f>
        <v>16</v>
      </c>
      <c r="H126" s="177">
        <f>+F126*G126</f>
        <v>64</v>
      </c>
      <c r="I126" s="236">
        <f t="shared" ref="I126:I127" si="3">+H126/$H$134</f>
        <v>0.1</v>
      </c>
      <c r="J126" s="229"/>
      <c r="K126" s="114"/>
      <c r="L126" s="1"/>
      <c r="M126" s="1"/>
      <c r="N126" s="1"/>
    </row>
    <row r="127" spans="1:14" ht="32.25" customHeight="1" thickBot="1" x14ac:dyDescent="0.3">
      <c r="C127" s="215"/>
      <c r="D127" s="130" t="s">
        <v>286</v>
      </c>
      <c r="E127" s="178" t="s">
        <v>287</v>
      </c>
      <c r="F127" s="289">
        <v>15</v>
      </c>
      <c r="G127" s="173">
        <f>+F21</f>
        <v>16</v>
      </c>
      <c r="H127" s="177">
        <f>+F127*G127</f>
        <v>240</v>
      </c>
      <c r="I127" s="236">
        <f t="shared" si="3"/>
        <v>0.375</v>
      </c>
      <c r="J127" s="228"/>
      <c r="K127" s="114" t="s">
        <v>283</v>
      </c>
      <c r="L127" s="1"/>
      <c r="M127" s="1"/>
      <c r="N127" s="1"/>
    </row>
    <row r="128" spans="1:14" ht="30.75" customHeight="1" thickBot="1" x14ac:dyDescent="0.3">
      <c r="C128" s="237"/>
      <c r="D128" s="161" t="s">
        <v>288</v>
      </c>
      <c r="E128" s="238" t="s">
        <v>289</v>
      </c>
      <c r="F128" s="161"/>
      <c r="G128" s="239">
        <f>+F21</f>
        <v>16</v>
      </c>
      <c r="H128" s="240"/>
      <c r="I128" s="236"/>
      <c r="J128" s="228"/>
      <c r="K128" s="114" t="s">
        <v>283</v>
      </c>
      <c r="L128" s="1"/>
      <c r="M128" s="1"/>
      <c r="N128" s="1"/>
    </row>
    <row r="129" spans="2:14" ht="15.75" thickBot="1" x14ac:dyDescent="0.3">
      <c r="C129" s="16" t="s">
        <v>329</v>
      </c>
      <c r="D129" s="17"/>
      <c r="E129" s="246"/>
      <c r="F129" s="247"/>
      <c r="G129" s="248"/>
      <c r="H129" s="249"/>
      <c r="I129" s="236"/>
      <c r="J129" s="228"/>
      <c r="K129" s="114"/>
      <c r="L129" s="213"/>
      <c r="M129" s="213"/>
      <c r="N129" s="213"/>
    </row>
    <row r="130" spans="2:14" ht="48" customHeight="1" thickBot="1" x14ac:dyDescent="0.3">
      <c r="C130" s="252"/>
      <c r="D130" s="125" t="s">
        <v>1</v>
      </c>
      <c r="E130" s="253" t="s">
        <v>290</v>
      </c>
      <c r="F130" s="290">
        <v>3</v>
      </c>
      <c r="G130" s="254">
        <f>+F21</f>
        <v>16</v>
      </c>
      <c r="H130" s="255">
        <f>+F130*G130</f>
        <v>48</v>
      </c>
      <c r="I130" s="256">
        <f>+H130/$H$134</f>
        <v>7.4999999999999997E-2</v>
      </c>
      <c r="J130" s="241" t="s">
        <v>291</v>
      </c>
      <c r="K130" s="114" t="s">
        <v>292</v>
      </c>
      <c r="L130" s="213"/>
      <c r="M130" s="213"/>
      <c r="N130" s="213"/>
    </row>
    <row r="131" spans="2:14" ht="63" customHeight="1" thickBot="1" x14ac:dyDescent="0.3">
      <c r="C131" s="237"/>
      <c r="D131" s="149" t="s">
        <v>2</v>
      </c>
      <c r="E131" s="257" t="s">
        <v>341</v>
      </c>
      <c r="F131" s="291">
        <v>-1</v>
      </c>
      <c r="G131" s="258">
        <f>+F21</f>
        <v>16</v>
      </c>
      <c r="H131" s="259">
        <f>+F131*G131</f>
        <v>-16</v>
      </c>
      <c r="I131" s="260">
        <f>+H131/$H$134</f>
        <v>-2.5000000000000001E-2</v>
      </c>
      <c r="J131" s="241" t="s">
        <v>291</v>
      </c>
      <c r="K131" s="114" t="s">
        <v>292</v>
      </c>
      <c r="L131" s="213"/>
      <c r="M131" s="213"/>
      <c r="N131" s="213"/>
    </row>
    <row r="132" spans="2:14" ht="15.75" thickBot="1" x14ac:dyDescent="0.3">
      <c r="D132" s="242" t="s">
        <v>330</v>
      </c>
      <c r="E132" s="243"/>
      <c r="F132" s="135"/>
      <c r="G132" s="135"/>
      <c r="H132" s="244">
        <f>+SUM(H122:H131)</f>
        <v>336</v>
      </c>
      <c r="I132" s="245">
        <f t="shared" ref="I132" si="4">+H132/$H$134</f>
        <v>0.52500000000000002</v>
      </c>
      <c r="J132" s="175"/>
    </row>
    <row r="133" spans="2:14" ht="15.75" thickBot="1" x14ac:dyDescent="0.3">
      <c r="D133" s="179"/>
      <c r="E133" s="180"/>
      <c r="F133" s="181"/>
      <c r="G133" s="181"/>
      <c r="H133" s="181"/>
      <c r="I133" s="33"/>
      <c r="J133" s="182"/>
    </row>
    <row r="134" spans="2:14" ht="15.75" thickBot="1" x14ac:dyDescent="0.3">
      <c r="D134" s="183" t="s">
        <v>23</v>
      </c>
      <c r="E134" s="184"/>
      <c r="F134" s="185"/>
      <c r="G134" s="185"/>
      <c r="H134" s="186">
        <f>+H118+H132</f>
        <v>640</v>
      </c>
      <c r="I134" s="187">
        <f>+H134/$H$134</f>
        <v>1</v>
      </c>
      <c r="J134" s="175"/>
    </row>
    <row r="135" spans="2:14" x14ac:dyDescent="0.25">
      <c r="D135" s="3"/>
      <c r="E135" s="3"/>
      <c r="F135" s="3"/>
      <c r="G135" s="3"/>
      <c r="H135" s="3"/>
      <c r="I135" s="3"/>
      <c r="J135" s="3"/>
    </row>
    <row r="136" spans="2:14" x14ac:dyDescent="0.25">
      <c r="B136" s="7" t="s">
        <v>17</v>
      </c>
      <c r="C136" s="3"/>
      <c r="D136" s="3"/>
      <c r="F136" s="3"/>
      <c r="G136" s="3"/>
      <c r="H136" s="3"/>
      <c r="I136" s="3"/>
      <c r="J136" s="3"/>
    </row>
    <row r="137" spans="2:14" x14ac:dyDescent="0.25">
      <c r="B137" s="7"/>
      <c r="C137" s="3" t="s">
        <v>293</v>
      </c>
      <c r="D137" s="3"/>
      <c r="F137" s="3"/>
      <c r="G137" s="3"/>
      <c r="H137" s="3"/>
      <c r="I137" s="3"/>
      <c r="J137" s="3"/>
    </row>
    <row r="138" spans="2:14" x14ac:dyDescent="0.25">
      <c r="B138" s="7"/>
      <c r="C138" s="3" t="s">
        <v>1</v>
      </c>
      <c r="D138" s="189" t="s">
        <v>294</v>
      </c>
      <c r="F138" s="3"/>
      <c r="G138" s="3"/>
      <c r="H138" s="3"/>
      <c r="I138" s="3"/>
      <c r="J138" s="3"/>
    </row>
    <row r="139" spans="2:14" x14ac:dyDescent="0.25">
      <c r="B139" s="7"/>
      <c r="C139" s="3"/>
      <c r="D139" s="3" t="s">
        <v>295</v>
      </c>
      <c r="F139" s="3"/>
      <c r="G139" s="3"/>
      <c r="H139" s="3"/>
      <c r="I139" s="3"/>
      <c r="J139" s="3"/>
    </row>
    <row r="140" spans="2:14" x14ac:dyDescent="0.25">
      <c r="B140" s="7"/>
      <c r="C140" s="3" t="s">
        <v>299</v>
      </c>
      <c r="D140" s="3"/>
      <c r="F140" s="3"/>
      <c r="G140" s="3"/>
      <c r="H140" s="3"/>
      <c r="I140" s="3"/>
      <c r="J140" s="3"/>
    </row>
    <row r="141" spans="2:14" ht="14.25" customHeight="1" x14ac:dyDescent="0.25">
      <c r="B141" s="7"/>
      <c r="C141" s="3" t="s">
        <v>300</v>
      </c>
      <c r="D141" s="3"/>
      <c r="F141" s="3"/>
      <c r="G141" s="3"/>
      <c r="H141" s="3"/>
      <c r="I141" s="3"/>
      <c r="J141" s="3"/>
    </row>
    <row r="142" spans="2:14" ht="14.25" customHeight="1" x14ac:dyDescent="0.25">
      <c r="B142" s="7"/>
      <c r="C142" s="3" t="s">
        <v>331</v>
      </c>
      <c r="D142" s="3"/>
      <c r="F142" s="3"/>
      <c r="G142" s="3"/>
      <c r="H142" s="3"/>
      <c r="I142" s="3"/>
      <c r="J142" s="3"/>
    </row>
    <row r="143" spans="2:14" x14ac:dyDescent="0.25">
      <c r="C143" s="6" t="s">
        <v>347</v>
      </c>
      <c r="D143" s="6"/>
      <c r="F143" s="3"/>
      <c r="G143" s="3"/>
      <c r="H143" s="3"/>
      <c r="I143" s="3"/>
      <c r="J143" s="3"/>
    </row>
    <row r="144" spans="2:14" x14ac:dyDescent="0.25">
      <c r="C144" s="6" t="s">
        <v>332</v>
      </c>
      <c r="D144" s="6"/>
      <c r="F144" s="3"/>
      <c r="G144" s="3"/>
      <c r="H144" s="3"/>
      <c r="I144" s="3"/>
      <c r="J144" s="3"/>
    </row>
    <row r="145" spans="2:10" x14ac:dyDescent="0.25">
      <c r="C145" s="6" t="s">
        <v>348</v>
      </c>
      <c r="D145" s="6"/>
      <c r="F145" s="3"/>
      <c r="G145" s="3"/>
      <c r="H145" s="3"/>
      <c r="I145" s="3"/>
      <c r="J145" s="3"/>
    </row>
    <row r="146" spans="2:10" x14ac:dyDescent="0.25">
      <c r="C146" s="6" t="s">
        <v>333</v>
      </c>
      <c r="D146" s="6"/>
      <c r="F146" s="3"/>
      <c r="G146" s="3"/>
      <c r="H146" s="3"/>
      <c r="I146" s="3"/>
      <c r="J146" s="3"/>
    </row>
    <row r="147" spans="2:10" x14ac:dyDescent="0.25">
      <c r="C147" s="6"/>
      <c r="D147" s="6" t="s">
        <v>301</v>
      </c>
      <c r="F147" s="3"/>
      <c r="G147" s="3"/>
      <c r="H147" s="3"/>
      <c r="I147" s="3"/>
      <c r="J147" s="3"/>
    </row>
    <row r="148" spans="2:10" x14ac:dyDescent="0.25">
      <c r="C148" s="6" t="s">
        <v>345</v>
      </c>
      <c r="D148" s="6"/>
      <c r="F148" s="3"/>
      <c r="G148" s="3"/>
      <c r="H148" s="3"/>
      <c r="I148" s="3"/>
      <c r="J148" s="3"/>
    </row>
    <row r="149" spans="2:10" x14ac:dyDescent="0.25">
      <c r="C149" s="6" t="s">
        <v>346</v>
      </c>
      <c r="D149" s="6"/>
      <c r="F149" s="3"/>
      <c r="G149" s="3"/>
      <c r="H149" s="3"/>
      <c r="I149" s="3"/>
      <c r="J149" s="3"/>
    </row>
    <row r="150" spans="2:10" x14ac:dyDescent="0.25">
      <c r="C150" s="6" t="s">
        <v>349</v>
      </c>
      <c r="D150" s="6"/>
      <c r="F150" s="3"/>
      <c r="G150" s="3"/>
      <c r="H150" s="3"/>
      <c r="I150" s="3"/>
      <c r="J150" s="3"/>
    </row>
    <row r="151" spans="2:10" x14ac:dyDescent="0.25">
      <c r="C151" s="6" t="s">
        <v>334</v>
      </c>
      <c r="D151" s="6"/>
      <c r="F151" s="3"/>
      <c r="G151" s="3"/>
      <c r="H151" s="3"/>
      <c r="I151" s="3"/>
      <c r="J151" s="3"/>
    </row>
    <row r="152" spans="2:10" x14ac:dyDescent="0.25">
      <c r="B152" s="188" t="s">
        <v>296</v>
      </c>
      <c r="C152" s="3"/>
      <c r="D152" s="3"/>
      <c r="F152" s="3"/>
      <c r="G152" s="3"/>
      <c r="H152" s="3"/>
      <c r="I152" s="3"/>
      <c r="J152" s="3"/>
    </row>
    <row r="153" spans="2:10" x14ac:dyDescent="0.25">
      <c r="C153" s="3" t="s">
        <v>297</v>
      </c>
      <c r="D153" s="3"/>
      <c r="F153" s="3"/>
      <c r="G153" s="3"/>
      <c r="H153" s="3"/>
      <c r="I153" s="3"/>
      <c r="J153" s="3"/>
    </row>
    <row r="154" spans="2:10" x14ac:dyDescent="0.25">
      <c r="C154" s="3" t="s">
        <v>298</v>
      </c>
      <c r="D154" s="3"/>
      <c r="F154" s="3"/>
      <c r="G154" s="3"/>
      <c r="H154" s="3"/>
      <c r="I154" s="3"/>
      <c r="J154" s="3"/>
    </row>
    <row r="155" spans="2:10" x14ac:dyDescent="0.25">
      <c r="D155" s="2" t="s">
        <v>336</v>
      </c>
    </row>
    <row r="156" spans="2:10" x14ac:dyDescent="0.25">
      <c r="E156" s="2" t="s">
        <v>352</v>
      </c>
    </row>
    <row r="157" spans="2:10" x14ac:dyDescent="0.25">
      <c r="E157" s="2" t="s">
        <v>335</v>
      </c>
    </row>
    <row r="158" spans="2:10" x14ac:dyDescent="0.25">
      <c r="D158" s="2" t="s">
        <v>337</v>
      </c>
      <c r="E158" s="2" t="s">
        <v>354</v>
      </c>
    </row>
    <row r="159" spans="2:10" x14ac:dyDescent="0.25">
      <c r="D159" s="2" t="s">
        <v>338</v>
      </c>
    </row>
    <row r="160" spans="2:10" x14ac:dyDescent="0.25">
      <c r="E160" s="2" t="s">
        <v>339</v>
      </c>
    </row>
    <row r="161" spans="4:5" x14ac:dyDescent="0.25">
      <c r="E161" s="2" t="s">
        <v>353</v>
      </c>
    </row>
    <row r="162" spans="4:5" x14ac:dyDescent="0.25">
      <c r="D162" s="2" t="s">
        <v>350</v>
      </c>
    </row>
    <row r="163" spans="4:5" x14ac:dyDescent="0.25">
      <c r="D163" s="2" t="s">
        <v>351</v>
      </c>
    </row>
  </sheetData>
  <autoFilter ref="A64:I116"/>
  <mergeCells count="7">
    <mergeCell ref="D121:E121"/>
    <mergeCell ref="D124:E124"/>
    <mergeCell ref="F20:H20"/>
    <mergeCell ref="F24:H24"/>
    <mergeCell ref="F26:H26"/>
    <mergeCell ref="F27:H27"/>
    <mergeCell ref="F28:H28"/>
  </mergeCells>
  <pageMargins left="0.23" right="0.26" top="0.44" bottom="0.31" header="0.3" footer="0.16"/>
  <pageSetup paperSize="9" scale="74" fitToHeight="0" orientation="portrait" r:id="rId1"/>
  <drawing r:id="rId2"/>
  <legacyDrawing r:id="rId3"/>
  <oleObjects>
    <mc:AlternateContent xmlns:mc="http://schemas.openxmlformats.org/markup-compatibility/2006">
      <mc:Choice Requires="x14">
        <oleObject progId="Word.Document.8" shapeId="86024" r:id="rId4">
          <objectPr defaultSize="0" r:id="rId5">
            <anchor moveWithCells="1">
              <from>
                <xdr:col>3</xdr:col>
                <xdr:colOff>38100</xdr:colOff>
                <xdr:row>0</xdr:row>
                <xdr:rowOff>28575</xdr:rowOff>
              </from>
              <to>
                <xdr:col>6</xdr:col>
                <xdr:colOff>257175</xdr:colOff>
                <xdr:row>5</xdr:row>
                <xdr:rowOff>38100</xdr:rowOff>
              </to>
            </anchor>
          </objectPr>
        </oleObject>
      </mc:Choice>
      <mc:Fallback>
        <oleObject progId="Word.Document.8" shapeId="86024"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F0"/>
    <pageSetUpPr fitToPage="1"/>
  </sheetPr>
  <dimension ref="A1:R163"/>
  <sheetViews>
    <sheetView tabSelected="1" topLeftCell="A36" workbookViewId="0">
      <selection activeCell="S6" sqref="S6"/>
    </sheetView>
  </sheetViews>
  <sheetFormatPr defaultRowHeight="15" x14ac:dyDescent="0.25"/>
  <cols>
    <col min="1" max="1" width="4.140625" style="2" customWidth="1"/>
    <col min="2" max="2" width="11.85546875" style="2" customWidth="1"/>
    <col min="3" max="3" width="7.28515625" style="2" customWidth="1"/>
    <col min="4" max="4" width="6.85546875" style="2" customWidth="1"/>
    <col min="5" max="5" width="68.5703125" style="2" customWidth="1"/>
    <col min="6" max="6" width="10.140625" style="2" customWidth="1"/>
    <col min="7" max="7" width="8.42578125" style="2" customWidth="1"/>
    <col min="8" max="8" width="9.28515625" style="2" customWidth="1"/>
    <col min="9" max="9" width="7" style="2" customWidth="1"/>
    <col min="10" max="10" width="11.140625" style="2" hidden="1" customWidth="1"/>
    <col min="11" max="13" width="9.140625" style="2" hidden="1" customWidth="1"/>
    <col min="14" max="14" width="1.42578125" style="2" hidden="1" customWidth="1"/>
    <col min="15" max="15" width="2.42578125" style="2" hidden="1" customWidth="1"/>
    <col min="16" max="17" width="0" style="2" hidden="1" customWidth="1"/>
    <col min="18" max="16384" width="9.140625" style="2"/>
  </cols>
  <sheetData>
    <row r="1" spans="2:10" x14ac:dyDescent="0.25">
      <c r="D1" s="3"/>
      <c r="E1" s="3"/>
      <c r="F1" s="3"/>
      <c r="G1" s="3" t="s">
        <v>344</v>
      </c>
      <c r="H1" s="3"/>
      <c r="I1" s="3"/>
      <c r="J1" s="3"/>
    </row>
    <row r="2" spans="2:10" x14ac:dyDescent="0.25">
      <c r="D2" s="3"/>
      <c r="E2" s="3"/>
      <c r="F2" s="3"/>
      <c r="G2" s="3"/>
      <c r="H2" s="3"/>
      <c r="I2" s="3"/>
      <c r="J2" s="3"/>
    </row>
    <row r="3" spans="2:10" x14ac:dyDescent="0.25">
      <c r="D3" s="3"/>
      <c r="E3" s="3"/>
      <c r="F3" s="3"/>
      <c r="G3" s="3"/>
      <c r="H3" s="3"/>
      <c r="I3" s="3"/>
      <c r="J3" s="3"/>
    </row>
    <row r="4" spans="2:10" x14ac:dyDescent="0.25">
      <c r="D4" s="3"/>
      <c r="E4" s="3"/>
      <c r="F4" s="3"/>
      <c r="G4" s="3"/>
      <c r="H4" s="3"/>
      <c r="I4" s="3"/>
      <c r="J4" s="3"/>
    </row>
    <row r="5" spans="2:10" x14ac:dyDescent="0.25">
      <c r="D5" s="3"/>
      <c r="E5" s="3"/>
      <c r="F5" s="3"/>
      <c r="G5" s="3"/>
      <c r="H5" s="3"/>
      <c r="I5" s="3"/>
      <c r="J5" s="3"/>
    </row>
    <row r="6" spans="2:10" x14ac:dyDescent="0.25">
      <c r="D6" s="3"/>
      <c r="E6" s="3"/>
      <c r="F6" s="3"/>
      <c r="G6" s="3"/>
      <c r="H6" s="3"/>
      <c r="I6" s="3"/>
      <c r="J6" s="3"/>
    </row>
    <row r="7" spans="2:10" x14ac:dyDescent="0.25">
      <c r="D7" s="3"/>
      <c r="E7" s="3"/>
      <c r="F7" s="3"/>
      <c r="G7" s="3"/>
      <c r="H7" s="3"/>
      <c r="I7" s="3"/>
      <c r="J7" s="3"/>
    </row>
    <row r="8" spans="2:10" x14ac:dyDescent="0.25">
      <c r="D8" s="3"/>
      <c r="E8" s="3"/>
      <c r="F8" s="3"/>
      <c r="G8" s="3"/>
      <c r="H8" s="3"/>
      <c r="I8" s="3"/>
      <c r="J8" s="3"/>
    </row>
    <row r="9" spans="2:10" x14ac:dyDescent="0.25">
      <c r="D9" s="3"/>
      <c r="E9" s="3"/>
      <c r="F9" s="3"/>
      <c r="G9" s="3" t="s">
        <v>344</v>
      </c>
      <c r="H9" s="3"/>
      <c r="I9" s="3"/>
      <c r="J9" s="3"/>
    </row>
    <row r="10" spans="2:10" ht="27" x14ac:dyDescent="0.25">
      <c r="B10" s="4" t="s">
        <v>357</v>
      </c>
      <c r="D10" s="3"/>
      <c r="E10" s="3"/>
      <c r="F10" s="3"/>
      <c r="G10" s="3"/>
      <c r="H10" s="3"/>
      <c r="I10" s="3"/>
      <c r="J10" s="3"/>
    </row>
    <row r="11" spans="2:10" x14ac:dyDescent="0.25">
      <c r="D11" s="3"/>
      <c r="E11" s="3"/>
      <c r="F11" s="3"/>
      <c r="G11" s="3"/>
      <c r="H11" s="3"/>
      <c r="I11" s="3"/>
      <c r="J11" s="3"/>
    </row>
    <row r="12" spans="2:10" x14ac:dyDescent="0.25">
      <c r="B12" s="5" t="s">
        <v>33</v>
      </c>
      <c r="D12" s="6"/>
      <c r="E12" s="6"/>
      <c r="F12" s="6"/>
      <c r="G12" s="3"/>
      <c r="H12" s="3"/>
      <c r="I12" s="3"/>
      <c r="J12" s="3"/>
    </row>
    <row r="13" spans="2:10" x14ac:dyDescent="0.25">
      <c r="B13" s="5" t="s">
        <v>34</v>
      </c>
      <c r="C13" s="5"/>
      <c r="E13" s="6"/>
      <c r="F13" s="6"/>
      <c r="G13" s="3"/>
      <c r="H13" s="3"/>
      <c r="I13" s="3"/>
      <c r="J13" s="3"/>
    </row>
    <row r="14" spans="2:10" x14ac:dyDescent="0.25">
      <c r="B14" s="5" t="s">
        <v>35</v>
      </c>
      <c r="C14" s="5"/>
      <c r="E14" s="6"/>
      <c r="F14" s="6"/>
      <c r="G14" s="3"/>
      <c r="H14" s="3"/>
      <c r="I14" s="3"/>
      <c r="J14" s="3"/>
    </row>
    <row r="15" spans="2:10" x14ac:dyDescent="0.25">
      <c r="B15" s="5" t="s">
        <v>36</v>
      </c>
      <c r="C15" s="5"/>
      <c r="E15" s="6"/>
      <c r="F15" s="6"/>
      <c r="G15" s="3"/>
      <c r="H15" s="3"/>
      <c r="I15" s="3"/>
      <c r="J15" s="3"/>
    </row>
    <row r="16" spans="2:10" x14ac:dyDescent="0.25">
      <c r="B16" s="3"/>
      <c r="C16" s="5"/>
      <c r="E16" s="6"/>
      <c r="F16" s="6"/>
      <c r="G16" s="3"/>
      <c r="H16" s="3"/>
      <c r="I16" s="3"/>
      <c r="J16" s="3"/>
    </row>
    <row r="17" spans="2:10" x14ac:dyDescent="0.25">
      <c r="B17" s="7" t="s">
        <v>37</v>
      </c>
      <c r="D17" s="6"/>
      <c r="E17" s="6"/>
      <c r="F17" s="6"/>
      <c r="G17" s="3"/>
      <c r="H17" s="3"/>
      <c r="I17" s="3"/>
      <c r="J17" s="3"/>
    </row>
    <row r="18" spans="2:10" x14ac:dyDescent="0.25">
      <c r="B18" s="8" t="s">
        <v>38</v>
      </c>
      <c r="D18" s="6"/>
      <c r="E18" s="6"/>
      <c r="F18" s="6"/>
      <c r="G18" s="3"/>
      <c r="H18" s="3"/>
      <c r="I18" s="3"/>
      <c r="J18" s="3"/>
    </row>
    <row r="19" spans="2:10" ht="15.75" thickBot="1" x14ac:dyDescent="0.3">
      <c r="D19" s="3"/>
      <c r="E19" s="3"/>
      <c r="F19" s="3"/>
      <c r="G19" s="3"/>
      <c r="H19" s="9" t="s">
        <v>39</v>
      </c>
      <c r="I19" s="3"/>
      <c r="J19" s="3"/>
    </row>
    <row r="20" spans="2:10" x14ac:dyDescent="0.25">
      <c r="B20" s="10" t="s">
        <v>324</v>
      </c>
      <c r="C20" s="11"/>
      <c r="D20" s="12"/>
      <c r="E20" s="11"/>
      <c r="F20" s="274" t="s">
        <v>40</v>
      </c>
      <c r="G20" s="274"/>
      <c r="H20" s="275"/>
      <c r="I20" s="3"/>
      <c r="J20" s="3"/>
    </row>
    <row r="21" spans="2:10" x14ac:dyDescent="0.25">
      <c r="B21" s="19" t="s">
        <v>322</v>
      </c>
      <c r="C21" s="20"/>
      <c r="D21" s="21"/>
      <c r="E21" s="20"/>
      <c r="F21" s="225">
        <v>100</v>
      </c>
      <c r="G21" s="220"/>
      <c r="H21" s="221"/>
      <c r="I21" s="3"/>
      <c r="J21" s="3"/>
    </row>
    <row r="22" spans="2:10" x14ac:dyDescent="0.25">
      <c r="B22" s="19"/>
      <c r="C22" s="20" t="s">
        <v>321</v>
      </c>
      <c r="D22" s="21"/>
      <c r="E22" s="20"/>
      <c r="F22" s="226"/>
      <c r="G22" s="220"/>
      <c r="H22" s="221"/>
      <c r="I22" s="3"/>
      <c r="J22" s="3"/>
    </row>
    <row r="23" spans="2:10" ht="15.75" thickBot="1" x14ac:dyDescent="0.3">
      <c r="B23" s="23" t="s">
        <v>320</v>
      </c>
      <c r="C23" s="24"/>
      <c r="D23" s="25"/>
      <c r="E23" s="24"/>
      <c r="F23" s="224"/>
      <c r="G23" s="214"/>
      <c r="H23" s="219"/>
      <c r="I23" s="3"/>
      <c r="J23" s="3"/>
    </row>
    <row r="24" spans="2:10" x14ac:dyDescent="0.25">
      <c r="B24" s="10" t="s">
        <v>323</v>
      </c>
      <c r="C24" s="11"/>
      <c r="D24" s="12"/>
      <c r="E24" s="11"/>
      <c r="F24" s="276" t="s">
        <v>41</v>
      </c>
      <c r="G24" s="274"/>
      <c r="H24" s="275"/>
      <c r="I24" s="3"/>
      <c r="J24" s="3"/>
    </row>
    <row r="25" spans="2:10" ht="15.75" thickBot="1" x14ac:dyDescent="0.3">
      <c r="B25" s="13" t="s">
        <v>340</v>
      </c>
      <c r="C25" s="14"/>
      <c r="D25" s="15"/>
      <c r="E25" s="14"/>
      <c r="F25" s="222">
        <v>0.375</v>
      </c>
      <c r="G25" s="250" t="s">
        <v>319</v>
      </c>
      <c r="H25" s="251">
        <v>0.58333333333333337</v>
      </c>
      <c r="I25" s="261">
        <f>+H25-F25</f>
        <v>0.20833333333333337</v>
      </c>
      <c r="J25" s="223"/>
    </row>
    <row r="26" spans="2:10" x14ac:dyDescent="0.25">
      <c r="B26" s="16" t="s">
        <v>342</v>
      </c>
      <c r="C26" s="17"/>
      <c r="D26" s="18"/>
      <c r="E26" s="17"/>
      <c r="F26" s="277" t="s">
        <v>42</v>
      </c>
      <c r="G26" s="277"/>
      <c r="H26" s="278"/>
      <c r="I26" s="3"/>
      <c r="J26" s="3"/>
    </row>
    <row r="27" spans="2:10" x14ac:dyDescent="0.25">
      <c r="B27" s="19" t="s">
        <v>43</v>
      </c>
      <c r="C27" s="20"/>
      <c r="D27" s="21"/>
      <c r="E27" s="20"/>
      <c r="F27" s="279" t="s">
        <v>44</v>
      </c>
      <c r="G27" s="279"/>
      <c r="H27" s="280"/>
      <c r="I27" s="3"/>
      <c r="J27" s="3"/>
    </row>
    <row r="28" spans="2:10" ht="15.75" thickBot="1" x14ac:dyDescent="0.3">
      <c r="B28" s="13" t="s">
        <v>45</v>
      </c>
      <c r="C28" s="14"/>
      <c r="D28" s="15"/>
      <c r="E28" s="14"/>
      <c r="F28" s="281" t="s">
        <v>46</v>
      </c>
      <c r="G28" s="281"/>
      <c r="H28" s="282"/>
      <c r="I28" s="3"/>
      <c r="J28" s="3"/>
    </row>
    <row r="29" spans="2:10" ht="15.75" thickBot="1" x14ac:dyDescent="0.3">
      <c r="B29" s="3"/>
      <c r="D29" s="3"/>
      <c r="F29" s="3"/>
      <c r="G29" s="3"/>
      <c r="H29" s="3"/>
      <c r="I29" s="3"/>
      <c r="J29" s="3"/>
    </row>
    <row r="30" spans="2:10" x14ac:dyDescent="0.25">
      <c r="B30" s="16" t="s">
        <v>47</v>
      </c>
      <c r="C30" s="17"/>
      <c r="D30" s="17"/>
      <c r="E30" s="17"/>
      <c r="F30" s="18"/>
      <c r="G30" s="18"/>
      <c r="H30" s="22">
        <f>+((IF((NOT(ISBLANK(A65))),F65,0)+IF((NOT(ISBLANK(A66))),F66,0)+IF((NOT(ISBLANK(A67))),F67,0)+IF((NOT(ISBLANK(A68))),F68,0)+IF((NOT(ISBLANK(A69))),F69,0)+IF((NOT(ISBLANK(A70))),F70,0)+IF((NOT(ISBLANK(A71))),F71,0)+IF((NOT(ISBLANK(A72))),F72,0)+IF((NOT(ISBLANK(A73))),F73,0)+IF((NOT(ISBLANK(A74))),F74,0)+IF((NOT(ISBLANK(A75))),F75,0)+IF((NOT(ISBLANK(A76))),F76,0)+IF((NOT(ISBLANK(A77))),F77,0)+IF((NOT(ISBLANK(A78))),F78,0)+IF((NOT(ISBLANK(A79))),F79,0)+IF((NOT(ISBLANK(A80))),F80,0)+IF((NOT(ISBLANK(A81))),F81,0)+IF((NOT(ISBLANK(A82))),F82,0)+IF((NOT(ISBLANK(A83))),F83,0)+IF((NOT(ISBLANK(A84))),F84,0)+IF((NOT(ISBLANK(A85))),F85,0)+IF((NOT(ISBLANK(A86))),F86,0)+IF((NOT(ISBLANK(A87))),F87,0)+IF((NOT(ISBLANK(A88))),F88,0)+IF((NOT(ISBLANK(A89))),F89,0)+IF((NOT(ISBLANK(A90))),F90,0)+IF((NOT(ISBLANK(A91))),F91,0)+IF((NOT(ISBLANK(A92))),F92,0)+IF((NOT(ISBLANK(A93))),F93,0)+IF((NOT(ISBLANK(A94))),F94,0)+IF((NOT(ISBLANK(A95))),F95,0)+IF((NOT(ISBLANK(A96))),F96,0)+IF((NOT(ISBLANK(A97))),F97,0)+IF((NOT(ISBLANK(A98))),F98,0)+IF((NOT(ISBLANK(A99))),F99,0)+IF((NOT(ISBLANK(A100))),F100,0)+IF((NOT(ISBLANK(A101))),F101,0)+IF((NOT(ISBLANK(A102))),F102,0)+IF((NOT(ISBLANK(A103))),F103,0)+IF((NOT(ISBLANK(A104))),F104,0)+IF((NOT(ISBLANK(A105))),F105,0)+IF((NOT(ISBLANK(A106))),F106,0)+IF((NOT(ISBLANK(A107))),F107,0)+IF((NOT(ISBLANK(A108))),F108,0)+IF((NOT(ISBLANK(A109))),F109,0)+IF((NOT(ISBLANK(A110))),F110,0)+IF((NOT(ISBLANK(A111))),F111,0)+IF((NOT(ISBLANK(A112))),F112,0)+IF((NOT(ISBLANK(A114))),F114,0)+IF((NOT(ISBLANK(A115))),F115,0)+IF((NOT(ISBLANK(A116))),F116,0)))/60</f>
        <v>6.25</v>
      </c>
      <c r="I30" s="3" t="s">
        <v>48</v>
      </c>
      <c r="J30" s="3"/>
    </row>
    <row r="31" spans="2:10" x14ac:dyDescent="0.25">
      <c r="B31" s="23" t="s">
        <v>49</v>
      </c>
      <c r="C31" s="24"/>
      <c r="D31" s="24"/>
      <c r="E31" s="24"/>
      <c r="F31" s="25"/>
      <c r="G31" s="25"/>
      <c r="H31" s="26">
        <f>+H32/F21</f>
        <v>65</v>
      </c>
      <c r="I31" s="3" t="s">
        <v>50</v>
      </c>
      <c r="J31" s="3"/>
    </row>
    <row r="32" spans="2:10" ht="15.75" thickBot="1" x14ac:dyDescent="0.3">
      <c r="B32" s="13" t="s">
        <v>51</v>
      </c>
      <c r="C32" s="14"/>
      <c r="D32" s="14"/>
      <c r="E32" s="14"/>
      <c r="F32" s="15"/>
      <c r="G32" s="15"/>
      <c r="H32" s="27">
        <f>+H118</f>
        <v>6500</v>
      </c>
      <c r="I32" s="3">
        <f>+H32/F21</f>
        <v>65</v>
      </c>
      <c r="J32" s="28">
        <f>+I32/I33</f>
        <v>1</v>
      </c>
    </row>
    <row r="33" spans="1:10" x14ac:dyDescent="0.25">
      <c r="B33" s="16" t="s">
        <v>52</v>
      </c>
      <c r="C33" s="17"/>
      <c r="D33" s="17"/>
      <c r="E33" s="17"/>
      <c r="F33" s="18"/>
      <c r="G33" s="18"/>
      <c r="H33" s="29">
        <f>+H118+H132</f>
        <v>6500</v>
      </c>
      <c r="I33" s="3">
        <f>+H33/F21</f>
        <v>65</v>
      </c>
      <c r="J33" s="30">
        <v>1</v>
      </c>
    </row>
    <row r="34" spans="1:10" ht="15.75" thickBot="1" x14ac:dyDescent="0.3">
      <c r="B34" s="13" t="s">
        <v>53</v>
      </c>
      <c r="C34" s="14"/>
      <c r="D34" s="14"/>
      <c r="E34" s="14"/>
      <c r="F34" s="31"/>
      <c r="G34" s="31"/>
      <c r="H34" s="32">
        <f>+H33/F21</f>
        <v>65</v>
      </c>
      <c r="I34" s="3" t="s">
        <v>54</v>
      </c>
      <c r="J34" s="3"/>
    </row>
    <row r="35" spans="1:10" ht="15.75" thickBot="1" x14ac:dyDescent="0.3">
      <c r="D35" s="25"/>
      <c r="F35" s="33"/>
      <c r="G35" s="33"/>
      <c r="H35" s="34"/>
      <c r="I35" s="3"/>
      <c r="J35" s="3"/>
    </row>
    <row r="36" spans="1:10" ht="42.75" x14ac:dyDescent="0.25">
      <c r="A36" s="264" t="s">
        <v>24</v>
      </c>
      <c r="B36" s="265" t="s">
        <v>16</v>
      </c>
      <c r="C36" s="37" t="s">
        <v>55</v>
      </c>
      <c r="D36" s="38" t="s">
        <v>56</v>
      </c>
      <c r="E36" s="17"/>
      <c r="F36" s="18"/>
      <c r="G36" s="39"/>
      <c r="H36" s="40" t="s">
        <v>57</v>
      </c>
    </row>
    <row r="37" spans="1:10" x14ac:dyDescent="0.25">
      <c r="A37" s="41"/>
      <c r="B37" s="42" t="s">
        <v>58</v>
      </c>
      <c r="C37" s="266" t="s">
        <v>59</v>
      </c>
      <c r="D37" s="267" t="s">
        <v>60</v>
      </c>
      <c r="E37" s="24"/>
      <c r="F37" s="85"/>
      <c r="G37" s="86"/>
      <c r="H37" s="87"/>
    </row>
    <row r="38" spans="1:10" x14ac:dyDescent="0.25">
      <c r="A38" s="43" t="s">
        <v>61</v>
      </c>
      <c r="B38" s="44" t="s">
        <v>62</v>
      </c>
      <c r="C38" s="45" t="s">
        <v>63</v>
      </c>
      <c r="D38" s="46" t="s">
        <v>64</v>
      </c>
      <c r="E38" s="20"/>
      <c r="F38" s="47"/>
      <c r="G38" s="48"/>
      <c r="H38" s="49" t="s">
        <v>65</v>
      </c>
    </row>
    <row r="39" spans="1:10" x14ac:dyDescent="0.25">
      <c r="A39" s="43"/>
      <c r="B39" s="44" t="s">
        <v>66</v>
      </c>
      <c r="C39" s="45" t="s">
        <v>67</v>
      </c>
      <c r="D39" s="50" t="s">
        <v>68</v>
      </c>
      <c r="E39" s="20"/>
      <c r="F39" s="47"/>
      <c r="G39" s="48"/>
      <c r="H39" s="49" t="s">
        <v>69</v>
      </c>
    </row>
    <row r="40" spans="1:10" x14ac:dyDescent="0.25">
      <c r="A40" s="43"/>
      <c r="B40" s="44" t="s">
        <v>70</v>
      </c>
      <c r="C40" s="45" t="s">
        <v>71</v>
      </c>
      <c r="D40" s="50" t="s">
        <v>72</v>
      </c>
      <c r="E40" s="20"/>
      <c r="F40" s="47"/>
      <c r="G40" s="48"/>
      <c r="H40" s="49" t="s">
        <v>73</v>
      </c>
    </row>
    <row r="41" spans="1:10" x14ac:dyDescent="0.25">
      <c r="A41" s="43"/>
      <c r="B41" s="44" t="s">
        <v>74</v>
      </c>
      <c r="C41" s="45" t="s">
        <v>75</v>
      </c>
      <c r="D41" s="50" t="s">
        <v>76</v>
      </c>
      <c r="E41" s="20"/>
      <c r="F41" s="47"/>
      <c r="G41" s="48"/>
      <c r="H41" s="49" t="s">
        <v>77</v>
      </c>
    </row>
    <row r="42" spans="1:10" x14ac:dyDescent="0.25">
      <c r="A42" s="43"/>
      <c r="B42" s="44" t="s">
        <v>78</v>
      </c>
      <c r="C42" s="45" t="s">
        <v>79</v>
      </c>
      <c r="D42" s="50" t="s">
        <v>80</v>
      </c>
      <c r="E42" s="20"/>
      <c r="F42" s="47"/>
      <c r="G42" s="48"/>
      <c r="H42" s="49" t="s">
        <v>81</v>
      </c>
    </row>
    <row r="43" spans="1:10" x14ac:dyDescent="0.25">
      <c r="A43" s="43"/>
      <c r="B43" s="44" t="s">
        <v>82</v>
      </c>
      <c r="C43" s="45" t="s">
        <v>83</v>
      </c>
      <c r="D43" s="50" t="s">
        <v>84</v>
      </c>
      <c r="E43" s="20"/>
      <c r="F43" s="47"/>
      <c r="G43" s="48"/>
      <c r="H43" s="49" t="s">
        <v>81</v>
      </c>
    </row>
    <row r="44" spans="1:10" x14ac:dyDescent="0.25">
      <c r="A44" s="43"/>
      <c r="B44" s="44" t="s">
        <v>85</v>
      </c>
      <c r="C44" s="45" t="s">
        <v>86</v>
      </c>
      <c r="D44" s="50" t="s">
        <v>87</v>
      </c>
      <c r="E44" s="20"/>
      <c r="F44" s="47"/>
      <c r="G44" s="48"/>
      <c r="H44" s="49" t="s">
        <v>81</v>
      </c>
    </row>
    <row r="45" spans="1:10" ht="15.75" thickBot="1" x14ac:dyDescent="0.3">
      <c r="A45" s="51"/>
      <c r="B45" s="52" t="s">
        <v>88</v>
      </c>
      <c r="C45" s="53" t="s">
        <v>86</v>
      </c>
      <c r="D45" s="54" t="s">
        <v>89</v>
      </c>
      <c r="E45" s="55"/>
      <c r="F45" s="56"/>
      <c r="G45" s="57"/>
      <c r="H45" s="58" t="s">
        <v>81</v>
      </c>
    </row>
    <row r="46" spans="1:10" x14ac:dyDescent="0.25">
      <c r="D46" s="2" t="s">
        <v>90</v>
      </c>
      <c r="E46" s="3"/>
      <c r="F46" s="3"/>
      <c r="G46" s="3"/>
      <c r="H46" s="3"/>
      <c r="I46" s="3"/>
      <c r="J46" s="3"/>
    </row>
    <row r="47" spans="1:10" ht="15.75" thickBot="1" x14ac:dyDescent="0.3">
      <c r="D47" s="3"/>
      <c r="E47" s="3"/>
      <c r="F47" s="3"/>
      <c r="G47" s="3"/>
      <c r="H47" s="3"/>
      <c r="I47" s="3"/>
      <c r="J47" s="3"/>
    </row>
    <row r="48" spans="1:10" ht="43.5" thickBot="1" x14ac:dyDescent="0.3">
      <c r="A48" s="35" t="s">
        <v>24</v>
      </c>
      <c r="C48" s="59" t="s">
        <v>91</v>
      </c>
      <c r="D48" s="60" t="s">
        <v>92</v>
      </c>
      <c r="E48" s="61"/>
      <c r="F48" s="62"/>
      <c r="G48" s="63"/>
      <c r="H48" s="64" t="s">
        <v>57</v>
      </c>
    </row>
    <row r="49" spans="1:18" hidden="1" x14ac:dyDescent="0.25">
      <c r="A49" s="43"/>
      <c r="B49" s="268"/>
      <c r="C49" s="65" t="s">
        <v>59</v>
      </c>
      <c r="D49" s="66" t="s">
        <v>60</v>
      </c>
      <c r="E49" s="11"/>
      <c r="F49" s="67"/>
      <c r="G49" s="68"/>
      <c r="H49" s="69"/>
      <c r="L49" s="2" t="s">
        <v>93</v>
      </c>
    </row>
    <row r="50" spans="1:18" hidden="1" x14ac:dyDescent="0.25">
      <c r="A50" s="43"/>
      <c r="C50" s="70" t="s">
        <v>94</v>
      </c>
      <c r="D50" s="50" t="s">
        <v>95</v>
      </c>
      <c r="E50" s="20"/>
      <c r="F50" s="71"/>
      <c r="G50" s="72"/>
      <c r="H50" s="73" t="s">
        <v>96</v>
      </c>
    </row>
    <row r="51" spans="1:18" hidden="1" x14ac:dyDescent="0.25">
      <c r="A51" s="43"/>
      <c r="C51" s="74" t="s">
        <v>97</v>
      </c>
      <c r="D51" s="50" t="s">
        <v>98</v>
      </c>
      <c r="E51" s="20"/>
      <c r="F51" s="47"/>
      <c r="G51" s="48"/>
      <c r="H51" s="49" t="s">
        <v>99</v>
      </c>
    </row>
    <row r="52" spans="1:18" hidden="1" x14ac:dyDescent="0.25">
      <c r="A52" s="43"/>
      <c r="C52" s="74" t="s">
        <v>100</v>
      </c>
      <c r="D52" s="50" t="s">
        <v>101</v>
      </c>
      <c r="E52" s="20"/>
      <c r="F52" s="47"/>
      <c r="G52" s="48"/>
      <c r="H52" s="49" t="s">
        <v>102</v>
      </c>
    </row>
    <row r="53" spans="1:18" hidden="1" x14ac:dyDescent="0.25">
      <c r="A53" s="43"/>
      <c r="C53" s="74" t="s">
        <v>103</v>
      </c>
      <c r="D53" s="75" t="s">
        <v>104</v>
      </c>
      <c r="E53" s="20"/>
      <c r="F53" s="47"/>
      <c r="G53" s="48"/>
      <c r="H53" s="49" t="s">
        <v>105</v>
      </c>
    </row>
    <row r="54" spans="1:18" hidden="1" x14ac:dyDescent="0.25">
      <c r="A54" s="43"/>
      <c r="C54" s="74" t="s">
        <v>106</v>
      </c>
      <c r="D54" s="75" t="s">
        <v>107</v>
      </c>
      <c r="E54" s="20"/>
      <c r="F54" s="47"/>
      <c r="G54" s="48"/>
      <c r="H54" s="49" t="s">
        <v>102</v>
      </c>
    </row>
    <row r="55" spans="1:18" ht="15.75" hidden="1" thickBot="1" x14ac:dyDescent="0.3">
      <c r="A55" s="43"/>
      <c r="C55" s="74" t="s">
        <v>82</v>
      </c>
      <c r="D55" s="76" t="s">
        <v>108</v>
      </c>
      <c r="E55" s="20"/>
      <c r="F55" s="47"/>
      <c r="G55" s="48"/>
      <c r="H55" s="49" t="s">
        <v>109</v>
      </c>
    </row>
    <row r="56" spans="1:18" ht="15.75" thickBot="1" x14ac:dyDescent="0.3">
      <c r="A56" s="43"/>
      <c r="C56" s="77" t="s">
        <v>110</v>
      </c>
      <c r="D56" s="54" t="s">
        <v>111</v>
      </c>
      <c r="E56" s="78"/>
      <c r="F56" s="79"/>
      <c r="G56" s="80"/>
      <c r="H56" s="81" t="s">
        <v>112</v>
      </c>
    </row>
    <row r="57" spans="1:18" x14ac:dyDescent="0.25">
      <c r="A57" s="43" t="s">
        <v>61</v>
      </c>
      <c r="C57" s="77" t="s">
        <v>113</v>
      </c>
      <c r="D57" s="82" t="s">
        <v>114</v>
      </c>
      <c r="E57" s="78"/>
      <c r="F57" s="79"/>
      <c r="G57" s="80"/>
      <c r="H57" s="81" t="s">
        <v>302</v>
      </c>
      <c r="N57" s="2" t="s">
        <v>115</v>
      </c>
    </row>
    <row r="58" spans="1:18" x14ac:dyDescent="0.25">
      <c r="C58" s="83"/>
      <c r="D58" s="84" t="s">
        <v>116</v>
      </c>
      <c r="E58" s="24"/>
      <c r="F58" s="85"/>
      <c r="G58" s="86"/>
      <c r="H58" s="87"/>
    </row>
    <row r="59" spans="1:18" ht="15.75" thickBot="1" x14ac:dyDescent="0.3">
      <c r="C59" s="88"/>
      <c r="D59" s="14" t="s">
        <v>117</v>
      </c>
      <c r="E59" s="14"/>
      <c r="F59" s="89"/>
      <c r="G59" s="90"/>
      <c r="H59" s="91"/>
    </row>
    <row r="60" spans="1:18" x14ac:dyDescent="0.25">
      <c r="D60" s="2" t="s">
        <v>118</v>
      </c>
      <c r="E60" s="3"/>
      <c r="F60" s="3"/>
      <c r="G60" s="3"/>
      <c r="H60" s="3"/>
      <c r="I60" s="3"/>
      <c r="J60" s="3"/>
    </row>
    <row r="61" spans="1:18" x14ac:dyDescent="0.25">
      <c r="D61" s="3"/>
      <c r="E61" s="3"/>
      <c r="F61" s="3"/>
      <c r="G61" s="3"/>
      <c r="H61" s="3"/>
      <c r="I61" s="3"/>
      <c r="J61" s="3"/>
    </row>
    <row r="62" spans="1:18" ht="15.75" thickBot="1" x14ac:dyDescent="0.3">
      <c r="D62" s="6" t="s">
        <v>119</v>
      </c>
      <c r="E62" s="3"/>
      <c r="F62" s="3"/>
      <c r="G62" s="3"/>
      <c r="H62" s="3"/>
      <c r="I62" s="3"/>
      <c r="J62" s="3"/>
      <c r="N62" s="92" t="s">
        <v>120</v>
      </c>
    </row>
    <row r="63" spans="1:18" ht="45.75" customHeight="1" thickBot="1" x14ac:dyDescent="0.3">
      <c r="A63" s="93" t="s">
        <v>121</v>
      </c>
      <c r="B63" s="94" t="s">
        <v>55</v>
      </c>
      <c r="C63" s="95" t="s">
        <v>91</v>
      </c>
      <c r="D63" s="96" t="s">
        <v>122</v>
      </c>
      <c r="E63" s="36" t="s">
        <v>21</v>
      </c>
      <c r="F63" s="96" t="s">
        <v>20</v>
      </c>
      <c r="G63" s="269" t="s">
        <v>22</v>
      </c>
      <c r="H63" s="98" t="s">
        <v>123</v>
      </c>
      <c r="I63" s="99" t="s">
        <v>15</v>
      </c>
      <c r="J63" s="100" t="s">
        <v>124</v>
      </c>
      <c r="K63" s="101" t="s">
        <v>125</v>
      </c>
      <c r="L63" s="101" t="s">
        <v>126</v>
      </c>
      <c r="M63" s="213" t="s">
        <v>127</v>
      </c>
      <c r="N63" s="102" t="s">
        <v>128</v>
      </c>
    </row>
    <row r="64" spans="1:18" ht="15.75" thickBot="1" x14ac:dyDescent="0.3">
      <c r="A64" s="283">
        <v>20</v>
      </c>
      <c r="B64" s="103">
        <v>11</v>
      </c>
      <c r="C64" s="284">
        <v>12</v>
      </c>
      <c r="D64" s="104">
        <v>21</v>
      </c>
      <c r="E64" s="104">
        <v>22</v>
      </c>
      <c r="F64" s="105">
        <v>30</v>
      </c>
      <c r="G64" s="105">
        <v>41</v>
      </c>
      <c r="H64" s="105">
        <v>42</v>
      </c>
      <c r="I64" s="285">
        <v>43</v>
      </c>
      <c r="J64" s="191">
        <v>50</v>
      </c>
      <c r="K64" s="106">
        <v>60</v>
      </c>
      <c r="L64" s="286"/>
      <c r="M64" s="286"/>
      <c r="N64" s="286"/>
      <c r="O64" s="268"/>
      <c r="P64" s="268"/>
      <c r="Q64" s="268"/>
      <c r="R64" s="268"/>
    </row>
    <row r="65" spans="1:15" ht="105.75" customHeight="1" thickBot="1" x14ac:dyDescent="0.3">
      <c r="A65" s="202" t="s">
        <v>61</v>
      </c>
      <c r="B65" s="107" t="s">
        <v>129</v>
      </c>
      <c r="C65" s="108" t="s">
        <v>130</v>
      </c>
      <c r="D65" s="109" t="s">
        <v>131</v>
      </c>
      <c r="E65" s="110" t="s">
        <v>132</v>
      </c>
      <c r="F65" s="111">
        <v>15</v>
      </c>
      <c r="G65" s="112">
        <v>1</v>
      </c>
      <c r="H65" s="113">
        <f t="shared" ref="H65:H116" si="0">IF((NOT(ISBLANK(A65))),$F$21*G65,0)</f>
        <v>100</v>
      </c>
      <c r="I65" s="203">
        <f t="shared" ref="I65:I112" si="1">+H65/$H$134</f>
        <v>1.5384615384615385E-2</v>
      </c>
      <c r="J65" s="192" t="s">
        <v>133</v>
      </c>
      <c r="K65" s="114"/>
      <c r="L65" s="213" t="s">
        <v>134</v>
      </c>
      <c r="M65" s="213"/>
      <c r="N65" s="213" t="s">
        <v>135</v>
      </c>
    </row>
    <row r="66" spans="1:15" ht="60.75" hidden="1" customHeight="1" thickBot="1" x14ac:dyDescent="0.3">
      <c r="A66" s="202"/>
      <c r="B66" s="115" t="s">
        <v>129</v>
      </c>
      <c r="C66" s="116" t="s">
        <v>136</v>
      </c>
      <c r="D66" s="152" t="s">
        <v>137</v>
      </c>
      <c r="E66" s="117" t="s">
        <v>138</v>
      </c>
      <c r="F66" s="118">
        <v>20</v>
      </c>
      <c r="G66" s="119">
        <v>7</v>
      </c>
      <c r="H66" s="120">
        <f t="shared" si="0"/>
        <v>0</v>
      </c>
      <c r="I66" s="204">
        <f t="shared" si="1"/>
        <v>0</v>
      </c>
      <c r="J66" s="193"/>
      <c r="K66" s="114"/>
      <c r="L66" s="213" t="s">
        <v>139</v>
      </c>
      <c r="M66" s="213"/>
      <c r="N66" s="213" t="s">
        <v>135</v>
      </c>
    </row>
    <row r="67" spans="1:15" ht="90.75" hidden="1" customHeight="1" thickBot="1" x14ac:dyDescent="0.3">
      <c r="A67" s="202" t="s">
        <v>61</v>
      </c>
      <c r="B67" s="121" t="s">
        <v>129</v>
      </c>
      <c r="C67" s="122" t="s">
        <v>188</v>
      </c>
      <c r="D67" s="152" t="s">
        <v>140</v>
      </c>
      <c r="E67" s="124" t="s">
        <v>141</v>
      </c>
      <c r="F67" s="125">
        <v>20</v>
      </c>
      <c r="G67" s="44">
        <v>4</v>
      </c>
      <c r="H67" s="126">
        <f t="shared" si="0"/>
        <v>400</v>
      </c>
      <c r="I67" s="205">
        <f t="shared" si="1"/>
        <v>6.1538461538461542E-2</v>
      </c>
      <c r="J67" s="193"/>
      <c r="K67" s="114"/>
      <c r="L67" s="213" t="s">
        <v>142</v>
      </c>
      <c r="M67" s="213"/>
      <c r="N67" s="213" t="s">
        <v>135</v>
      </c>
    </row>
    <row r="68" spans="1:15" ht="77.25" customHeight="1" thickBot="1" x14ac:dyDescent="0.3">
      <c r="A68" s="202" t="s">
        <v>0</v>
      </c>
      <c r="B68" s="127" t="s">
        <v>129</v>
      </c>
      <c r="C68" s="128" t="s">
        <v>130</v>
      </c>
      <c r="D68" s="152" t="s">
        <v>143</v>
      </c>
      <c r="E68" s="124" t="s">
        <v>144</v>
      </c>
      <c r="F68" s="125">
        <v>20</v>
      </c>
      <c r="G68" s="44">
        <v>3</v>
      </c>
      <c r="H68" s="126">
        <f t="shared" si="0"/>
        <v>300</v>
      </c>
      <c r="I68" s="205">
        <f t="shared" si="1"/>
        <v>4.6153846153846156E-2</v>
      </c>
      <c r="J68" s="193"/>
      <c r="K68" s="114"/>
      <c r="L68" s="213" t="s">
        <v>145</v>
      </c>
      <c r="M68" s="213"/>
      <c r="N68" s="213" t="s">
        <v>135</v>
      </c>
    </row>
    <row r="69" spans="1:15" ht="60" customHeight="1" thickBot="1" x14ac:dyDescent="0.3">
      <c r="A69" s="202" t="s">
        <v>61</v>
      </c>
      <c r="B69" s="127" t="s">
        <v>129</v>
      </c>
      <c r="C69" s="128" t="s">
        <v>130</v>
      </c>
      <c r="D69" s="152" t="s">
        <v>146</v>
      </c>
      <c r="E69" s="124" t="s">
        <v>147</v>
      </c>
      <c r="F69" s="125">
        <v>20</v>
      </c>
      <c r="G69" s="44">
        <v>2</v>
      </c>
      <c r="H69" s="126">
        <f t="shared" si="0"/>
        <v>200</v>
      </c>
      <c r="I69" s="205">
        <f t="shared" si="1"/>
        <v>3.0769230769230771E-2</v>
      </c>
      <c r="J69" s="193"/>
      <c r="K69" s="114"/>
      <c r="L69" s="213" t="s">
        <v>145</v>
      </c>
      <c r="M69" s="213"/>
      <c r="N69" s="213" t="s">
        <v>135</v>
      </c>
      <c r="O69" s="2" t="s">
        <v>148</v>
      </c>
    </row>
    <row r="70" spans="1:15" ht="44.25" hidden="1" customHeight="1" thickBot="1" x14ac:dyDescent="0.3">
      <c r="A70" s="202"/>
      <c r="B70" s="127" t="s">
        <v>149</v>
      </c>
      <c r="C70" s="128" t="s">
        <v>150</v>
      </c>
      <c r="D70" s="123" t="s">
        <v>151</v>
      </c>
      <c r="E70" s="124" t="s">
        <v>152</v>
      </c>
      <c r="F70" s="125">
        <v>20</v>
      </c>
      <c r="G70" s="44">
        <v>2</v>
      </c>
      <c r="H70" s="126">
        <f t="shared" si="0"/>
        <v>0</v>
      </c>
      <c r="I70" s="205">
        <f t="shared" si="1"/>
        <v>0</v>
      </c>
      <c r="J70" s="193"/>
      <c r="K70" s="114"/>
      <c r="L70" s="213" t="s">
        <v>153</v>
      </c>
      <c r="M70" s="213"/>
      <c r="N70" s="213" t="s">
        <v>135</v>
      </c>
      <c r="O70" s="2" t="s">
        <v>154</v>
      </c>
    </row>
    <row r="71" spans="1:15" ht="105" customHeight="1" thickBot="1" x14ac:dyDescent="0.3">
      <c r="A71" s="202"/>
      <c r="B71" s="127" t="s">
        <v>149</v>
      </c>
      <c r="C71" s="128" t="s">
        <v>130</v>
      </c>
      <c r="D71" s="123" t="s">
        <v>155</v>
      </c>
      <c r="E71" s="124" t="s">
        <v>310</v>
      </c>
      <c r="F71" s="125">
        <v>60</v>
      </c>
      <c r="G71" s="44">
        <v>3</v>
      </c>
      <c r="H71" s="126">
        <f t="shared" si="0"/>
        <v>0</v>
      </c>
      <c r="I71" s="205">
        <f t="shared" si="1"/>
        <v>0</v>
      </c>
      <c r="J71" s="193"/>
      <c r="K71" s="114"/>
      <c r="L71" s="213" t="s">
        <v>156</v>
      </c>
      <c r="M71" s="213"/>
      <c r="N71" s="213" t="s">
        <v>135</v>
      </c>
      <c r="O71" s="2" t="s">
        <v>157</v>
      </c>
    </row>
    <row r="72" spans="1:15" ht="58.5" hidden="1" customHeight="1" thickBot="1" x14ac:dyDescent="0.3">
      <c r="A72" s="202"/>
      <c r="B72" s="127" t="s">
        <v>158</v>
      </c>
      <c r="C72" s="128" t="s">
        <v>136</v>
      </c>
      <c r="D72" s="125" t="s">
        <v>159</v>
      </c>
      <c r="E72" s="129" t="s">
        <v>160</v>
      </c>
      <c r="F72" s="130">
        <v>30</v>
      </c>
      <c r="G72" s="131">
        <v>5</v>
      </c>
      <c r="H72" s="132">
        <f t="shared" si="0"/>
        <v>0</v>
      </c>
      <c r="I72" s="206">
        <f t="shared" si="1"/>
        <v>0</v>
      </c>
      <c r="J72" s="194"/>
      <c r="K72" s="114"/>
      <c r="L72" s="213" t="s">
        <v>161</v>
      </c>
      <c r="M72" s="213"/>
      <c r="N72" s="213" t="s">
        <v>135</v>
      </c>
    </row>
    <row r="73" spans="1:15" ht="75.75" hidden="1" thickBot="1" x14ac:dyDescent="0.3">
      <c r="A73" s="202"/>
      <c r="B73" s="127" t="s">
        <v>162</v>
      </c>
      <c r="C73" s="128" t="s">
        <v>150</v>
      </c>
      <c r="D73" s="125" t="s">
        <v>163</v>
      </c>
      <c r="E73" s="129" t="s">
        <v>164</v>
      </c>
      <c r="F73" s="130">
        <v>30</v>
      </c>
      <c r="G73" s="131">
        <v>8</v>
      </c>
      <c r="H73" s="132">
        <f t="shared" si="0"/>
        <v>0</v>
      </c>
      <c r="I73" s="206">
        <f t="shared" si="1"/>
        <v>0</v>
      </c>
      <c r="J73" s="194"/>
      <c r="K73" s="114"/>
      <c r="L73" s="213" t="s">
        <v>165</v>
      </c>
      <c r="M73" s="213"/>
      <c r="N73" s="213" t="s">
        <v>135</v>
      </c>
      <c r="O73" s="2" t="s">
        <v>166</v>
      </c>
    </row>
    <row r="74" spans="1:15" ht="201.75" customHeight="1" thickBot="1" x14ac:dyDescent="0.3">
      <c r="A74" s="202" t="s">
        <v>61</v>
      </c>
      <c r="B74" s="127" t="s">
        <v>167</v>
      </c>
      <c r="C74" s="128" t="s">
        <v>168</v>
      </c>
      <c r="D74" s="152" t="s">
        <v>169</v>
      </c>
      <c r="E74" s="124" t="s">
        <v>318</v>
      </c>
      <c r="F74" s="125">
        <v>90</v>
      </c>
      <c r="G74" s="217" t="s">
        <v>343</v>
      </c>
      <c r="H74" s="126"/>
      <c r="I74" s="205">
        <f t="shared" si="1"/>
        <v>0</v>
      </c>
      <c r="J74" s="193"/>
      <c r="K74" s="114"/>
      <c r="L74" s="213" t="s">
        <v>170</v>
      </c>
      <c r="M74" s="213"/>
      <c r="N74" s="213" t="s">
        <v>135</v>
      </c>
    </row>
    <row r="75" spans="1:15" ht="105.75" hidden="1" customHeight="1" thickBot="1" x14ac:dyDescent="0.3">
      <c r="A75" s="202"/>
      <c r="B75" s="127" t="s">
        <v>129</v>
      </c>
      <c r="C75" s="128" t="s">
        <v>150</v>
      </c>
      <c r="D75" s="152" t="s">
        <v>18</v>
      </c>
      <c r="E75" s="133" t="s">
        <v>171</v>
      </c>
      <c r="F75" s="125">
        <v>30</v>
      </c>
      <c r="G75" s="44">
        <v>10</v>
      </c>
      <c r="H75" s="126">
        <f t="shared" si="0"/>
        <v>0</v>
      </c>
      <c r="I75" s="205">
        <f t="shared" si="1"/>
        <v>0</v>
      </c>
      <c r="J75" s="193"/>
      <c r="K75" s="114"/>
      <c r="L75" s="213" t="s">
        <v>172</v>
      </c>
      <c r="M75" s="213"/>
      <c r="N75" s="213" t="s">
        <v>135</v>
      </c>
    </row>
    <row r="76" spans="1:15" ht="90.75" hidden="1" thickBot="1" x14ac:dyDescent="0.3">
      <c r="A76" s="202"/>
      <c r="B76" s="127" t="s">
        <v>129</v>
      </c>
      <c r="C76" s="128" t="s">
        <v>150</v>
      </c>
      <c r="D76" s="152" t="s">
        <v>14</v>
      </c>
      <c r="E76" s="134" t="s">
        <v>173</v>
      </c>
      <c r="F76" s="135">
        <v>30</v>
      </c>
      <c r="G76" s="136">
        <v>10</v>
      </c>
      <c r="H76" s="113">
        <f t="shared" si="0"/>
        <v>0</v>
      </c>
      <c r="I76" s="207">
        <f t="shared" si="1"/>
        <v>0</v>
      </c>
      <c r="J76" s="195"/>
      <c r="K76" s="114"/>
      <c r="L76" s="213" t="s">
        <v>174</v>
      </c>
      <c r="M76" s="213"/>
      <c r="N76" s="213" t="s">
        <v>135</v>
      </c>
    </row>
    <row r="77" spans="1:15" ht="105.75" hidden="1" thickBot="1" x14ac:dyDescent="0.3">
      <c r="A77" s="202"/>
      <c r="B77" s="127" t="s">
        <v>175</v>
      </c>
      <c r="C77" s="128" t="s">
        <v>150</v>
      </c>
      <c r="D77" s="152" t="s">
        <v>176</v>
      </c>
      <c r="E77" s="137" t="s">
        <v>177</v>
      </c>
      <c r="F77" s="125">
        <v>60</v>
      </c>
      <c r="G77" s="44">
        <v>7</v>
      </c>
      <c r="H77" s="126">
        <f t="shared" si="0"/>
        <v>0</v>
      </c>
      <c r="I77" s="205">
        <f t="shared" si="1"/>
        <v>0</v>
      </c>
      <c r="J77" s="196" t="s">
        <v>178</v>
      </c>
      <c r="K77" s="138"/>
      <c r="N77" s="213" t="s">
        <v>135</v>
      </c>
    </row>
    <row r="78" spans="1:15" ht="90.75" customHeight="1" thickBot="1" x14ac:dyDescent="0.3">
      <c r="A78" s="202" t="s">
        <v>0</v>
      </c>
      <c r="B78" s="139" t="s">
        <v>179</v>
      </c>
      <c r="C78" s="140" t="s">
        <v>130</v>
      </c>
      <c r="D78" s="152" t="s">
        <v>180</v>
      </c>
      <c r="E78" s="124" t="s">
        <v>181</v>
      </c>
      <c r="F78" s="125">
        <v>30</v>
      </c>
      <c r="G78" s="44">
        <v>5</v>
      </c>
      <c r="H78" s="126">
        <f t="shared" si="0"/>
        <v>500</v>
      </c>
      <c r="I78" s="205">
        <f t="shared" si="1"/>
        <v>7.6923076923076927E-2</v>
      </c>
      <c r="J78" s="196"/>
      <c r="K78" s="114"/>
      <c r="N78" s="213" t="s">
        <v>135</v>
      </c>
    </row>
    <row r="79" spans="1:15" ht="195" hidden="1" customHeight="1" thickBot="1" x14ac:dyDescent="0.3">
      <c r="A79" s="202"/>
      <c r="B79" s="127" t="s">
        <v>129</v>
      </c>
      <c r="C79" s="128" t="s">
        <v>150</v>
      </c>
      <c r="D79" s="152" t="s">
        <v>182</v>
      </c>
      <c r="E79" s="141" t="s">
        <v>183</v>
      </c>
      <c r="F79" s="135">
        <v>60</v>
      </c>
      <c r="G79" s="136">
        <v>20</v>
      </c>
      <c r="H79" s="142">
        <f t="shared" si="0"/>
        <v>0</v>
      </c>
      <c r="I79" s="207">
        <f t="shared" si="1"/>
        <v>0</v>
      </c>
      <c r="J79" s="193"/>
      <c r="K79" s="114"/>
      <c r="L79" s="213"/>
      <c r="M79" s="213"/>
      <c r="N79" s="213" t="s">
        <v>135</v>
      </c>
    </row>
    <row r="80" spans="1:15" ht="136.5" hidden="1" customHeight="1" thickBot="1" x14ac:dyDescent="0.3">
      <c r="A80" s="202"/>
      <c r="B80" s="127" t="s">
        <v>184</v>
      </c>
      <c r="C80" s="128" t="s">
        <v>150</v>
      </c>
      <c r="D80" s="152" t="s">
        <v>185</v>
      </c>
      <c r="E80" s="124" t="s">
        <v>186</v>
      </c>
      <c r="F80" s="125">
        <v>180</v>
      </c>
      <c r="G80" s="44">
        <v>30</v>
      </c>
      <c r="H80" s="126">
        <f t="shared" si="0"/>
        <v>0</v>
      </c>
      <c r="I80" s="205">
        <f t="shared" si="1"/>
        <v>0</v>
      </c>
      <c r="J80" s="193"/>
      <c r="K80" s="114"/>
      <c r="L80" s="213"/>
      <c r="M80" s="213"/>
      <c r="N80" s="213" t="s">
        <v>135</v>
      </c>
    </row>
    <row r="81" spans="1:15" ht="59.25" hidden="1" customHeight="1" thickBot="1" x14ac:dyDescent="0.3">
      <c r="A81" s="202"/>
      <c r="B81" s="127" t="s">
        <v>187</v>
      </c>
      <c r="C81" s="128" t="s">
        <v>188</v>
      </c>
      <c r="D81" s="152" t="s">
        <v>189</v>
      </c>
      <c r="E81" s="124" t="s">
        <v>190</v>
      </c>
      <c r="F81" s="125">
        <v>90</v>
      </c>
      <c r="G81" s="44">
        <v>25</v>
      </c>
      <c r="H81" s="126">
        <f t="shared" si="0"/>
        <v>0</v>
      </c>
      <c r="I81" s="205">
        <f t="shared" si="1"/>
        <v>0</v>
      </c>
      <c r="J81" s="193"/>
      <c r="K81" s="114"/>
      <c r="L81" s="213"/>
      <c r="M81" s="213"/>
      <c r="N81" s="213" t="s">
        <v>135</v>
      </c>
    </row>
    <row r="82" spans="1:15" ht="92.25" customHeight="1" thickBot="1" x14ac:dyDescent="0.3">
      <c r="A82" s="202" t="s">
        <v>0</v>
      </c>
      <c r="B82" s="127" t="s">
        <v>191</v>
      </c>
      <c r="C82" s="128" t="s">
        <v>130</v>
      </c>
      <c r="D82" s="152" t="s">
        <v>192</v>
      </c>
      <c r="E82" s="124" t="s">
        <v>193</v>
      </c>
      <c r="F82" s="125">
        <v>60</v>
      </c>
      <c r="G82" s="44">
        <v>20</v>
      </c>
      <c r="H82" s="126">
        <f t="shared" si="0"/>
        <v>2000</v>
      </c>
      <c r="I82" s="205">
        <f t="shared" si="1"/>
        <v>0.30769230769230771</v>
      </c>
      <c r="J82" s="193"/>
      <c r="K82" s="114"/>
      <c r="L82" s="213"/>
      <c r="M82" s="213"/>
      <c r="N82" s="213" t="s">
        <v>135</v>
      </c>
    </row>
    <row r="83" spans="1:15" ht="60.75" hidden="1" thickBot="1" x14ac:dyDescent="0.3">
      <c r="A83" s="202"/>
      <c r="B83" s="127" t="s">
        <v>191</v>
      </c>
      <c r="C83" s="128" t="s">
        <v>194</v>
      </c>
      <c r="D83" s="152" t="s">
        <v>195</v>
      </c>
      <c r="E83" s="124" t="s">
        <v>196</v>
      </c>
      <c r="F83" s="125">
        <v>15</v>
      </c>
      <c r="G83" s="44">
        <v>10</v>
      </c>
      <c r="H83" s="126">
        <f t="shared" si="0"/>
        <v>0</v>
      </c>
      <c r="I83" s="205">
        <f t="shared" si="1"/>
        <v>0</v>
      </c>
      <c r="J83" s="193"/>
      <c r="K83" s="114"/>
      <c r="L83" s="213"/>
      <c r="M83" s="213"/>
      <c r="N83" s="213" t="s">
        <v>135</v>
      </c>
    </row>
    <row r="84" spans="1:15" ht="45" hidden="1" customHeight="1" thickBot="1" x14ac:dyDescent="0.3">
      <c r="A84" s="202"/>
      <c r="B84" s="127" t="s">
        <v>191</v>
      </c>
      <c r="C84" s="128" t="s">
        <v>194</v>
      </c>
      <c r="D84" s="152" t="s">
        <v>197</v>
      </c>
      <c r="E84" s="137" t="s">
        <v>198</v>
      </c>
      <c r="F84" s="125">
        <v>15</v>
      </c>
      <c r="G84" s="44">
        <v>2</v>
      </c>
      <c r="H84" s="126">
        <f t="shared" si="0"/>
        <v>0</v>
      </c>
      <c r="I84" s="205">
        <f t="shared" si="1"/>
        <v>0</v>
      </c>
      <c r="J84" s="193"/>
      <c r="K84" s="114"/>
      <c r="L84" s="213"/>
      <c r="M84" s="213"/>
      <c r="N84" s="213" t="s">
        <v>135</v>
      </c>
    </row>
    <row r="85" spans="1:15" ht="135.75" hidden="1" thickBot="1" x14ac:dyDescent="0.3">
      <c r="A85" s="202"/>
      <c r="B85" s="127" t="s">
        <v>199</v>
      </c>
      <c r="C85" s="128" t="s">
        <v>200</v>
      </c>
      <c r="D85" s="123" t="s">
        <v>201</v>
      </c>
      <c r="E85" s="137" t="s">
        <v>202</v>
      </c>
      <c r="F85" s="125">
        <v>15</v>
      </c>
      <c r="G85" s="218">
        <v>250</v>
      </c>
      <c r="H85" s="126">
        <f t="shared" si="0"/>
        <v>0</v>
      </c>
      <c r="I85" s="205">
        <f t="shared" si="1"/>
        <v>0</v>
      </c>
      <c r="J85" s="193"/>
      <c r="K85" s="114"/>
      <c r="L85" s="213"/>
      <c r="M85" s="213"/>
      <c r="N85" s="213" t="s">
        <v>135</v>
      </c>
    </row>
    <row r="86" spans="1:15" ht="60.75" hidden="1" thickBot="1" x14ac:dyDescent="0.3">
      <c r="A86" s="202"/>
      <c r="B86" s="127" t="s">
        <v>191</v>
      </c>
      <c r="C86" s="128" t="s">
        <v>194</v>
      </c>
      <c r="D86" s="143" t="s">
        <v>203</v>
      </c>
      <c r="E86" s="144" t="s">
        <v>204</v>
      </c>
      <c r="F86" s="125">
        <v>5</v>
      </c>
      <c r="G86" s="44">
        <v>5</v>
      </c>
      <c r="H86" s="126">
        <f t="shared" si="0"/>
        <v>0</v>
      </c>
      <c r="I86" s="205">
        <f t="shared" si="1"/>
        <v>0</v>
      </c>
      <c r="J86" s="193"/>
      <c r="K86" s="114"/>
      <c r="L86" s="213"/>
      <c r="M86" s="213"/>
      <c r="N86" s="213" t="s">
        <v>135</v>
      </c>
      <c r="O86" s="2" t="s">
        <v>205</v>
      </c>
    </row>
    <row r="87" spans="1:15" ht="77.25" customHeight="1" thickBot="1" x14ac:dyDescent="0.3">
      <c r="A87" s="202" t="s">
        <v>0</v>
      </c>
      <c r="B87" s="127" t="s">
        <v>206</v>
      </c>
      <c r="C87" s="128" t="s">
        <v>130</v>
      </c>
      <c r="D87" s="145" t="s">
        <v>207</v>
      </c>
      <c r="E87" s="124" t="s">
        <v>208</v>
      </c>
      <c r="F87" s="125">
        <v>60</v>
      </c>
      <c r="G87" s="44">
        <v>15</v>
      </c>
      <c r="H87" s="126">
        <f t="shared" si="0"/>
        <v>1500</v>
      </c>
      <c r="I87" s="205">
        <f t="shared" si="1"/>
        <v>0.23076923076923078</v>
      </c>
      <c r="J87" s="193"/>
      <c r="K87" s="114"/>
      <c r="L87" s="213"/>
      <c r="M87" s="213"/>
      <c r="N87" s="213" t="s">
        <v>135</v>
      </c>
    </row>
    <row r="88" spans="1:15" ht="33" hidden="1" customHeight="1" thickBot="1" x14ac:dyDescent="0.3">
      <c r="A88" s="202"/>
      <c r="B88" s="127" t="s">
        <v>209</v>
      </c>
      <c r="C88" s="128" t="s">
        <v>188</v>
      </c>
      <c r="D88" s="145" t="s">
        <v>210</v>
      </c>
      <c r="E88" s="124" t="s">
        <v>211</v>
      </c>
      <c r="F88" s="125">
        <v>60</v>
      </c>
      <c r="G88" s="44">
        <v>40</v>
      </c>
      <c r="H88" s="126">
        <f t="shared" si="0"/>
        <v>0</v>
      </c>
      <c r="I88" s="205">
        <f t="shared" si="1"/>
        <v>0</v>
      </c>
      <c r="J88" s="193"/>
      <c r="K88" s="114"/>
      <c r="L88" s="213" t="s">
        <v>212</v>
      </c>
      <c r="M88" s="213"/>
      <c r="N88" s="213" t="s">
        <v>135</v>
      </c>
    </row>
    <row r="89" spans="1:15" ht="45.75" customHeight="1" thickBot="1" x14ac:dyDescent="0.3">
      <c r="A89" s="202"/>
      <c r="B89" s="127" t="s">
        <v>209</v>
      </c>
      <c r="C89" s="128" t="s">
        <v>130</v>
      </c>
      <c r="D89" s="145" t="s">
        <v>213</v>
      </c>
      <c r="E89" s="124" t="s">
        <v>214</v>
      </c>
      <c r="F89" s="125">
        <v>60</v>
      </c>
      <c r="G89" s="44">
        <v>25</v>
      </c>
      <c r="H89" s="126">
        <f t="shared" si="0"/>
        <v>0</v>
      </c>
      <c r="I89" s="205">
        <f t="shared" si="1"/>
        <v>0</v>
      </c>
      <c r="J89" s="193"/>
      <c r="K89" s="114"/>
      <c r="L89" s="213" t="s">
        <v>215</v>
      </c>
      <c r="M89" s="213"/>
      <c r="N89" s="213" t="s">
        <v>135</v>
      </c>
    </row>
    <row r="90" spans="1:15" ht="92.25" customHeight="1" thickBot="1" x14ac:dyDescent="0.3">
      <c r="A90" s="202"/>
      <c r="B90" s="127" t="s">
        <v>129</v>
      </c>
      <c r="C90" s="128" t="s">
        <v>130</v>
      </c>
      <c r="D90" s="146" t="s">
        <v>216</v>
      </c>
      <c r="E90" s="124" t="s">
        <v>217</v>
      </c>
      <c r="F90" s="125">
        <v>60</v>
      </c>
      <c r="G90" s="44">
        <v>18</v>
      </c>
      <c r="H90" s="126">
        <f t="shared" si="0"/>
        <v>0</v>
      </c>
      <c r="I90" s="205">
        <f t="shared" si="1"/>
        <v>0</v>
      </c>
      <c r="J90" s="193"/>
      <c r="K90" s="114"/>
      <c r="L90" s="213" t="s">
        <v>218</v>
      </c>
      <c r="M90" s="213"/>
      <c r="N90" s="213" t="s">
        <v>135</v>
      </c>
    </row>
    <row r="91" spans="1:15" ht="90" customHeight="1" thickBot="1" x14ac:dyDescent="0.3">
      <c r="A91" s="202"/>
      <c r="B91" s="139" t="s">
        <v>184</v>
      </c>
      <c r="C91" s="140" t="s">
        <v>219</v>
      </c>
      <c r="D91" s="146" t="s">
        <v>220</v>
      </c>
      <c r="E91" s="124" t="s">
        <v>221</v>
      </c>
      <c r="F91" s="125">
        <v>90</v>
      </c>
      <c r="G91" s="44">
        <v>35</v>
      </c>
      <c r="H91" s="126">
        <f t="shared" si="0"/>
        <v>0</v>
      </c>
      <c r="I91" s="205">
        <f t="shared" si="1"/>
        <v>0</v>
      </c>
      <c r="J91" s="197"/>
      <c r="K91" s="114"/>
      <c r="N91" s="213" t="s">
        <v>135</v>
      </c>
    </row>
    <row r="92" spans="1:15" ht="74.25" customHeight="1" thickBot="1" x14ac:dyDescent="0.3">
      <c r="A92" s="202"/>
      <c r="B92" s="127" t="s">
        <v>209</v>
      </c>
      <c r="C92" s="128" t="s">
        <v>222</v>
      </c>
      <c r="D92" s="147" t="s">
        <v>10</v>
      </c>
      <c r="E92" s="148" t="s">
        <v>223</v>
      </c>
      <c r="F92" s="149">
        <v>60</v>
      </c>
      <c r="G92" s="150">
        <v>15</v>
      </c>
      <c r="H92" s="151">
        <f t="shared" si="0"/>
        <v>0</v>
      </c>
      <c r="I92" s="208">
        <f t="shared" si="1"/>
        <v>0</v>
      </c>
      <c r="J92" s="198"/>
      <c r="K92" s="114"/>
      <c r="L92" s="213" t="s">
        <v>224</v>
      </c>
      <c r="M92" s="213"/>
      <c r="N92" s="213" t="s">
        <v>135</v>
      </c>
    </row>
    <row r="93" spans="1:15" ht="150.75" hidden="1" customHeight="1" thickBot="1" x14ac:dyDescent="0.3">
      <c r="A93" s="202"/>
      <c r="B93" s="127" t="s">
        <v>225</v>
      </c>
      <c r="C93" s="128" t="s">
        <v>226</v>
      </c>
      <c r="D93" s="152" t="s">
        <v>8</v>
      </c>
      <c r="E93" s="153" t="s">
        <v>227</v>
      </c>
      <c r="F93" s="111">
        <v>120</v>
      </c>
      <c r="G93" s="112">
        <v>15</v>
      </c>
      <c r="H93" s="113">
        <f t="shared" si="0"/>
        <v>0</v>
      </c>
      <c r="I93" s="209">
        <f t="shared" si="1"/>
        <v>0</v>
      </c>
      <c r="J93" s="199"/>
      <c r="K93" s="114"/>
      <c r="L93" s="213" t="s">
        <v>228</v>
      </c>
      <c r="M93" s="213"/>
      <c r="N93" s="213" t="s">
        <v>135</v>
      </c>
    </row>
    <row r="94" spans="1:15" ht="134.25" hidden="1" customHeight="1" thickBot="1" x14ac:dyDescent="0.3">
      <c r="A94" s="202"/>
      <c r="B94" s="127" t="s">
        <v>229</v>
      </c>
      <c r="C94" s="128" t="s">
        <v>150</v>
      </c>
      <c r="D94" s="152" t="s">
        <v>9</v>
      </c>
      <c r="E94" s="154" t="s">
        <v>230</v>
      </c>
      <c r="F94" s="155">
        <v>120</v>
      </c>
      <c r="G94" s="156">
        <v>20</v>
      </c>
      <c r="H94" s="157">
        <f t="shared" si="0"/>
        <v>0</v>
      </c>
      <c r="I94" s="210">
        <f t="shared" si="1"/>
        <v>0</v>
      </c>
      <c r="J94" s="200"/>
      <c r="K94" s="114"/>
      <c r="L94" s="213" t="s">
        <v>228</v>
      </c>
      <c r="M94" s="213"/>
      <c r="N94" s="213" t="s">
        <v>135</v>
      </c>
    </row>
    <row r="95" spans="1:15" ht="45" customHeight="1" thickBot="1" x14ac:dyDescent="0.3">
      <c r="A95" s="202"/>
      <c r="B95" s="127" t="s">
        <v>231</v>
      </c>
      <c r="C95" s="128" t="s">
        <v>130</v>
      </c>
      <c r="D95" s="158" t="s">
        <v>5</v>
      </c>
      <c r="E95" s="124" t="s">
        <v>232</v>
      </c>
      <c r="F95" s="125">
        <v>60</v>
      </c>
      <c r="G95" s="44">
        <v>15</v>
      </c>
      <c r="H95" s="142">
        <f t="shared" si="0"/>
        <v>0</v>
      </c>
      <c r="I95" s="205">
        <f t="shared" si="1"/>
        <v>0</v>
      </c>
      <c r="J95" s="193"/>
      <c r="K95" s="114"/>
      <c r="L95" s="213" t="s">
        <v>233</v>
      </c>
      <c r="M95" s="213"/>
      <c r="N95" s="213" t="s">
        <v>135</v>
      </c>
    </row>
    <row r="96" spans="1:15" ht="28.5" customHeight="1" thickBot="1" x14ac:dyDescent="0.3">
      <c r="A96" s="202"/>
      <c r="B96" s="127" t="s">
        <v>234</v>
      </c>
      <c r="C96" s="128" t="s">
        <v>235</v>
      </c>
      <c r="D96" s="158" t="s">
        <v>4</v>
      </c>
      <c r="E96" s="124" t="s">
        <v>236</v>
      </c>
      <c r="F96" s="125">
        <v>60</v>
      </c>
      <c r="G96" s="44">
        <v>25</v>
      </c>
      <c r="H96" s="142">
        <f t="shared" si="0"/>
        <v>0</v>
      </c>
      <c r="I96" s="205">
        <f t="shared" si="1"/>
        <v>0</v>
      </c>
      <c r="J96" s="193"/>
      <c r="K96" s="114"/>
      <c r="L96" s="213" t="s">
        <v>237</v>
      </c>
      <c r="M96" s="213"/>
      <c r="N96" s="213" t="s">
        <v>135</v>
      </c>
    </row>
    <row r="97" spans="1:14" ht="34.5" customHeight="1" thickBot="1" x14ac:dyDescent="0.3">
      <c r="A97" s="202"/>
      <c r="B97" s="127" t="s">
        <v>231</v>
      </c>
      <c r="C97" s="128" t="s">
        <v>130</v>
      </c>
      <c r="D97" s="158" t="s">
        <v>7</v>
      </c>
      <c r="E97" s="124" t="s">
        <v>238</v>
      </c>
      <c r="F97" s="125">
        <v>60</v>
      </c>
      <c r="G97" s="44">
        <v>15</v>
      </c>
      <c r="H97" s="126">
        <f t="shared" si="0"/>
        <v>0</v>
      </c>
      <c r="I97" s="205">
        <f t="shared" si="1"/>
        <v>0</v>
      </c>
      <c r="J97" s="193"/>
      <c r="K97" s="114"/>
      <c r="L97" s="213" t="s">
        <v>239</v>
      </c>
      <c r="M97" s="213"/>
      <c r="N97" s="213" t="s">
        <v>135</v>
      </c>
    </row>
    <row r="98" spans="1:14" ht="30.75" hidden="1" customHeight="1" thickBot="1" x14ac:dyDescent="0.3">
      <c r="A98" s="202"/>
      <c r="B98" s="127" t="s">
        <v>234</v>
      </c>
      <c r="C98" s="128" t="s">
        <v>355</v>
      </c>
      <c r="D98" s="158" t="s">
        <v>6</v>
      </c>
      <c r="E98" s="124" t="s">
        <v>241</v>
      </c>
      <c r="F98" s="125">
        <v>60</v>
      </c>
      <c r="G98" s="44">
        <v>25</v>
      </c>
      <c r="H98" s="126">
        <f t="shared" si="0"/>
        <v>0</v>
      </c>
      <c r="I98" s="205">
        <f t="shared" si="1"/>
        <v>0</v>
      </c>
      <c r="J98" s="193"/>
      <c r="K98" s="114"/>
      <c r="L98" s="213" t="s">
        <v>242</v>
      </c>
      <c r="M98" s="213"/>
      <c r="N98" s="213" t="s">
        <v>135</v>
      </c>
    </row>
    <row r="99" spans="1:14" ht="76.5" customHeight="1" thickBot="1" x14ac:dyDescent="0.3">
      <c r="A99" s="202" t="s">
        <v>0</v>
      </c>
      <c r="B99" s="127" t="s">
        <v>191</v>
      </c>
      <c r="C99" s="128" t="s">
        <v>243</v>
      </c>
      <c r="D99" s="158" t="s">
        <v>3</v>
      </c>
      <c r="E99" s="124" t="s">
        <v>244</v>
      </c>
      <c r="F99" s="125">
        <v>60</v>
      </c>
      <c r="G99" s="44">
        <v>15</v>
      </c>
      <c r="H99" s="126">
        <f t="shared" si="0"/>
        <v>1500</v>
      </c>
      <c r="I99" s="205">
        <f t="shared" si="1"/>
        <v>0.23076923076923078</v>
      </c>
      <c r="J99" s="193"/>
      <c r="K99" s="114"/>
      <c r="L99" s="213" t="s">
        <v>245</v>
      </c>
      <c r="M99" s="213"/>
      <c r="N99" s="213" t="s">
        <v>135</v>
      </c>
    </row>
    <row r="100" spans="1:14" ht="76.5" customHeight="1" thickBot="1" x14ac:dyDescent="0.3">
      <c r="A100" s="202"/>
      <c r="B100" s="127" t="s">
        <v>234</v>
      </c>
      <c r="C100" s="128" t="s">
        <v>243</v>
      </c>
      <c r="D100" s="158" t="s">
        <v>3</v>
      </c>
      <c r="E100" s="124" t="s">
        <v>246</v>
      </c>
      <c r="F100" s="125">
        <v>60</v>
      </c>
      <c r="G100" s="44">
        <v>20</v>
      </c>
      <c r="H100" s="126">
        <f t="shared" si="0"/>
        <v>0</v>
      </c>
      <c r="I100" s="205">
        <f t="shared" si="1"/>
        <v>0</v>
      </c>
      <c r="J100" s="193"/>
      <c r="K100" s="114"/>
      <c r="L100" s="213" t="s">
        <v>245</v>
      </c>
      <c r="M100" s="213"/>
      <c r="N100" s="213" t="s">
        <v>135</v>
      </c>
    </row>
    <row r="101" spans="1:14" ht="46.5" customHeight="1" thickBot="1" x14ac:dyDescent="0.3">
      <c r="A101" s="202"/>
      <c r="B101" s="127" t="s">
        <v>247</v>
      </c>
      <c r="C101" s="128" t="s">
        <v>243</v>
      </c>
      <c r="D101" s="159" t="s">
        <v>19</v>
      </c>
      <c r="E101" s="160" t="s">
        <v>248</v>
      </c>
      <c r="F101" s="161">
        <v>60</v>
      </c>
      <c r="G101" s="52">
        <v>20</v>
      </c>
      <c r="H101" s="132">
        <f t="shared" si="0"/>
        <v>0</v>
      </c>
      <c r="I101" s="211">
        <f t="shared" si="1"/>
        <v>0</v>
      </c>
      <c r="J101" s="201"/>
      <c r="K101" s="114"/>
      <c r="L101" s="213" t="s">
        <v>249</v>
      </c>
      <c r="M101" s="213"/>
      <c r="N101" s="213" t="s">
        <v>135</v>
      </c>
    </row>
    <row r="102" spans="1:14" ht="65.25" hidden="1" customHeight="1" thickBot="1" x14ac:dyDescent="0.3">
      <c r="A102" s="202"/>
      <c r="B102" s="127" t="s">
        <v>62</v>
      </c>
      <c r="C102" s="128" t="s">
        <v>356</v>
      </c>
      <c r="D102" s="216" t="s">
        <v>303</v>
      </c>
      <c r="E102" s="129" t="s">
        <v>311</v>
      </c>
      <c r="F102" s="130">
        <v>50</v>
      </c>
      <c r="G102" s="131">
        <v>10</v>
      </c>
      <c r="H102" s="113">
        <f t="shared" si="0"/>
        <v>0</v>
      </c>
      <c r="I102" s="206">
        <f t="shared" si="1"/>
        <v>0</v>
      </c>
      <c r="J102" s="194"/>
      <c r="K102" s="114"/>
      <c r="L102" s="213"/>
      <c r="M102" s="213"/>
      <c r="N102" s="213"/>
    </row>
    <row r="103" spans="1:14" ht="60.75" hidden="1" customHeight="1" thickBot="1" x14ac:dyDescent="0.3">
      <c r="A103" s="202"/>
      <c r="B103" s="127" t="s">
        <v>307</v>
      </c>
      <c r="C103" s="128" t="s">
        <v>356</v>
      </c>
      <c r="D103" s="216" t="s">
        <v>304</v>
      </c>
      <c r="E103" s="129" t="s">
        <v>312</v>
      </c>
      <c r="F103" s="130">
        <v>50</v>
      </c>
      <c r="G103" s="131">
        <v>10</v>
      </c>
      <c r="H103" s="142">
        <f t="shared" si="0"/>
        <v>0</v>
      </c>
      <c r="I103" s="206">
        <f t="shared" si="1"/>
        <v>0</v>
      </c>
      <c r="J103" s="194"/>
      <c r="K103" s="114"/>
      <c r="L103" s="213"/>
      <c r="M103" s="213"/>
      <c r="N103" s="213"/>
    </row>
    <row r="104" spans="1:14" ht="77.25" hidden="1" customHeight="1" thickBot="1" x14ac:dyDescent="0.3">
      <c r="A104" s="202"/>
      <c r="B104" s="127" t="s">
        <v>307</v>
      </c>
      <c r="C104" s="128" t="s">
        <v>356</v>
      </c>
      <c r="D104" s="216" t="s">
        <v>305</v>
      </c>
      <c r="E104" s="129" t="s">
        <v>313</v>
      </c>
      <c r="F104" s="130">
        <v>120</v>
      </c>
      <c r="G104" s="131">
        <v>20</v>
      </c>
      <c r="H104" s="142">
        <f t="shared" si="0"/>
        <v>0</v>
      </c>
      <c r="I104" s="206">
        <f t="shared" si="1"/>
        <v>0</v>
      </c>
      <c r="J104" s="194"/>
      <c r="K104" s="114"/>
      <c r="L104" s="213"/>
      <c r="M104" s="213"/>
      <c r="N104" s="213"/>
    </row>
    <row r="105" spans="1:14" ht="75" hidden="1" customHeight="1" thickBot="1" x14ac:dyDescent="0.3">
      <c r="A105" s="202"/>
      <c r="B105" s="127" t="s">
        <v>307</v>
      </c>
      <c r="C105" s="128" t="s">
        <v>356</v>
      </c>
      <c r="D105" s="216" t="s">
        <v>306</v>
      </c>
      <c r="E105" s="129" t="s">
        <v>314</v>
      </c>
      <c r="F105" s="130">
        <v>50</v>
      </c>
      <c r="G105" s="131">
        <v>30</v>
      </c>
      <c r="H105" s="142">
        <f t="shared" si="0"/>
        <v>0</v>
      </c>
      <c r="I105" s="206">
        <f t="shared" si="1"/>
        <v>0</v>
      </c>
      <c r="J105" s="194"/>
      <c r="K105" s="114"/>
      <c r="L105" s="213"/>
      <c r="M105" s="213"/>
      <c r="N105" s="213"/>
    </row>
    <row r="106" spans="1:14" ht="60.75" hidden="1" customHeight="1" thickBot="1" x14ac:dyDescent="0.3">
      <c r="A106" s="202"/>
      <c r="B106" s="127" t="s">
        <v>315</v>
      </c>
      <c r="C106" s="128"/>
      <c r="D106" s="216" t="s">
        <v>316</v>
      </c>
      <c r="E106" s="129" t="s">
        <v>317</v>
      </c>
      <c r="F106" s="130">
        <v>50</v>
      </c>
      <c r="G106" s="131">
        <v>15</v>
      </c>
      <c r="H106" s="142">
        <f t="shared" si="0"/>
        <v>0</v>
      </c>
      <c r="I106" s="206">
        <f t="shared" si="1"/>
        <v>0</v>
      </c>
      <c r="J106" s="194"/>
      <c r="K106" s="114"/>
      <c r="L106" s="213"/>
      <c r="M106" s="213"/>
      <c r="N106" s="213"/>
    </row>
    <row r="107" spans="1:14" ht="75.75" hidden="1" thickBot="1" x14ac:dyDescent="0.3">
      <c r="A107" s="202"/>
      <c r="B107" s="127" t="s">
        <v>250</v>
      </c>
      <c r="C107" s="128" t="s">
        <v>194</v>
      </c>
      <c r="D107" s="162" t="s">
        <v>12</v>
      </c>
      <c r="E107" s="124" t="s">
        <v>251</v>
      </c>
      <c r="F107" s="125">
        <v>120</v>
      </c>
      <c r="G107" s="44">
        <v>25</v>
      </c>
      <c r="H107" s="142">
        <f t="shared" si="0"/>
        <v>0</v>
      </c>
      <c r="I107" s="205">
        <f t="shared" si="1"/>
        <v>0</v>
      </c>
      <c r="J107" s="193"/>
      <c r="K107" s="114"/>
      <c r="L107" s="213" t="s">
        <v>252</v>
      </c>
      <c r="M107" s="213"/>
      <c r="N107" s="213" t="s">
        <v>135</v>
      </c>
    </row>
    <row r="108" spans="1:14" ht="60.75" hidden="1" thickBot="1" x14ac:dyDescent="0.3">
      <c r="A108" s="202"/>
      <c r="B108" s="127" t="s">
        <v>250</v>
      </c>
      <c r="C108" s="128" t="s">
        <v>194</v>
      </c>
      <c r="D108" s="162" t="s">
        <v>13</v>
      </c>
      <c r="E108" s="124" t="s">
        <v>253</v>
      </c>
      <c r="F108" s="125">
        <v>120</v>
      </c>
      <c r="G108" s="44">
        <v>25</v>
      </c>
      <c r="H108" s="126">
        <f t="shared" si="0"/>
        <v>0</v>
      </c>
      <c r="I108" s="205">
        <f t="shared" si="1"/>
        <v>0</v>
      </c>
      <c r="J108" s="193"/>
      <c r="K108" s="114"/>
      <c r="L108" s="213" t="s">
        <v>254</v>
      </c>
      <c r="M108" s="213"/>
      <c r="N108" s="213" t="s">
        <v>135</v>
      </c>
    </row>
    <row r="109" spans="1:14" ht="90.75" hidden="1" customHeight="1" thickBot="1" x14ac:dyDescent="0.3">
      <c r="A109" s="202"/>
      <c r="B109" s="127" t="s">
        <v>149</v>
      </c>
      <c r="C109" s="128" t="s">
        <v>255</v>
      </c>
      <c r="D109" s="263" t="s">
        <v>11</v>
      </c>
      <c r="E109" s="160" t="s">
        <v>256</v>
      </c>
      <c r="F109" s="161">
        <v>120</v>
      </c>
      <c r="G109" s="52">
        <v>7</v>
      </c>
      <c r="H109" s="151">
        <f t="shared" si="0"/>
        <v>0</v>
      </c>
      <c r="I109" s="211">
        <f t="shared" si="1"/>
        <v>0</v>
      </c>
      <c r="J109" s="201"/>
      <c r="K109" s="114"/>
      <c r="L109" s="213" t="s">
        <v>257</v>
      </c>
      <c r="M109" s="213"/>
      <c r="N109" s="213" t="s">
        <v>135</v>
      </c>
    </row>
    <row r="110" spans="1:14" ht="45" hidden="1" customHeight="1" thickBot="1" x14ac:dyDescent="0.3">
      <c r="A110" s="202"/>
      <c r="B110" s="127" t="s">
        <v>231</v>
      </c>
      <c r="C110" s="128" t="s">
        <v>194</v>
      </c>
      <c r="D110" s="163" t="s">
        <v>258</v>
      </c>
      <c r="E110" s="124" t="s">
        <v>326</v>
      </c>
      <c r="F110" s="125">
        <v>20</v>
      </c>
      <c r="G110" s="44">
        <v>5</v>
      </c>
      <c r="H110" s="126">
        <f t="shared" si="0"/>
        <v>0</v>
      </c>
      <c r="I110" s="205">
        <f t="shared" si="1"/>
        <v>0</v>
      </c>
      <c r="J110" s="193"/>
      <c r="K110" s="114"/>
      <c r="L110" s="213" t="s">
        <v>259</v>
      </c>
      <c r="M110" s="213"/>
      <c r="N110" s="213" t="s">
        <v>135</v>
      </c>
    </row>
    <row r="111" spans="1:14" ht="45.75" hidden="1" thickBot="1" x14ac:dyDescent="0.3">
      <c r="A111" s="202"/>
      <c r="B111" s="127" t="s">
        <v>231</v>
      </c>
      <c r="C111" s="128" t="s">
        <v>194</v>
      </c>
      <c r="D111" s="262" t="s">
        <v>260</v>
      </c>
      <c r="E111" s="124" t="s">
        <v>325</v>
      </c>
      <c r="F111" s="125">
        <v>20</v>
      </c>
      <c r="G111" s="44">
        <v>8</v>
      </c>
      <c r="H111" s="126">
        <f>IF((NOT(ISBLANK(A111))),$F$21*G111,0)</f>
        <v>0</v>
      </c>
      <c r="I111" s="205">
        <f t="shared" si="1"/>
        <v>0</v>
      </c>
      <c r="J111" s="193"/>
      <c r="K111" s="114"/>
      <c r="L111" s="213" t="s">
        <v>261</v>
      </c>
      <c r="M111" s="213"/>
      <c r="N111" s="213" t="s">
        <v>135</v>
      </c>
    </row>
    <row r="112" spans="1:14" ht="30.75" hidden="1" customHeight="1" thickBot="1" x14ac:dyDescent="0.3">
      <c r="A112" s="202"/>
      <c r="B112" s="127" t="s">
        <v>231</v>
      </c>
      <c r="C112" s="128" t="s">
        <v>194</v>
      </c>
      <c r="D112" s="163" t="s">
        <v>262</v>
      </c>
      <c r="E112" s="124" t="s">
        <v>263</v>
      </c>
      <c r="F112" s="125">
        <v>20</v>
      </c>
      <c r="G112" s="44">
        <v>15</v>
      </c>
      <c r="H112" s="126">
        <f>IF((NOT(ISBLANK(A112))),$F$21*G112,0)</f>
        <v>0</v>
      </c>
      <c r="I112" s="205">
        <f t="shared" si="1"/>
        <v>0</v>
      </c>
      <c r="J112" s="193"/>
      <c r="K112" s="114"/>
      <c r="L112" s="213" t="s">
        <v>264</v>
      </c>
      <c r="M112" s="213"/>
      <c r="N112" s="213" t="s">
        <v>135</v>
      </c>
    </row>
    <row r="113" spans="1:14" ht="60.75" hidden="1" customHeight="1" thickBot="1" x14ac:dyDescent="0.3">
      <c r="A113" s="202"/>
      <c r="B113" s="127" t="s">
        <v>231</v>
      </c>
      <c r="C113" s="128" t="s">
        <v>194</v>
      </c>
      <c r="D113" s="262" t="s">
        <v>327</v>
      </c>
      <c r="E113" s="124" t="s">
        <v>328</v>
      </c>
      <c r="F113" s="125">
        <v>20</v>
      </c>
      <c r="G113" s="44">
        <v>5</v>
      </c>
      <c r="H113" s="126">
        <v>0</v>
      </c>
      <c r="I113" s="205">
        <v>0</v>
      </c>
      <c r="J113" s="193"/>
      <c r="K113" s="114"/>
      <c r="L113" s="213" t="s">
        <v>259</v>
      </c>
      <c r="M113" s="213"/>
      <c r="N113" s="213" t="s">
        <v>135</v>
      </c>
    </row>
    <row r="114" spans="1:14" ht="17.25" hidden="1" customHeight="1" thickBot="1" x14ac:dyDescent="0.3">
      <c r="A114" s="202"/>
      <c r="B114" s="127" t="s">
        <v>129</v>
      </c>
      <c r="C114" s="128" t="s">
        <v>226</v>
      </c>
      <c r="D114" s="164" t="s">
        <v>28</v>
      </c>
      <c r="E114" s="124" t="s">
        <v>265</v>
      </c>
      <c r="F114" s="125">
        <v>60</v>
      </c>
      <c r="G114" s="44">
        <v>35</v>
      </c>
      <c r="H114" s="142">
        <f t="shared" si="0"/>
        <v>0</v>
      </c>
      <c r="I114" s="205">
        <f>+H114/$H$134</f>
        <v>0</v>
      </c>
      <c r="J114" s="193"/>
      <c r="K114" s="114"/>
      <c r="L114" s="213" t="s">
        <v>266</v>
      </c>
      <c r="M114" s="213"/>
      <c r="N114" s="213" t="s">
        <v>135</v>
      </c>
    </row>
    <row r="115" spans="1:14" ht="16.5" hidden="1" customHeight="1" thickBot="1" x14ac:dyDescent="0.3">
      <c r="A115" s="202"/>
      <c r="B115" s="127" t="s">
        <v>129</v>
      </c>
      <c r="C115" s="128" t="s">
        <v>226</v>
      </c>
      <c r="D115" s="164" t="s">
        <v>30</v>
      </c>
      <c r="E115" s="124" t="s">
        <v>267</v>
      </c>
      <c r="F115" s="125">
        <v>30</v>
      </c>
      <c r="G115" s="44">
        <v>18</v>
      </c>
      <c r="H115" s="126">
        <f t="shared" si="0"/>
        <v>0</v>
      </c>
      <c r="I115" s="205">
        <f>+H115/$H$134</f>
        <v>0</v>
      </c>
      <c r="J115" s="193"/>
      <c r="K115" s="114"/>
      <c r="L115" s="213" t="s">
        <v>268</v>
      </c>
      <c r="M115" s="213"/>
      <c r="N115" s="213" t="s">
        <v>135</v>
      </c>
    </row>
    <row r="116" spans="1:14" ht="16.5" hidden="1" customHeight="1" thickBot="1" x14ac:dyDescent="0.3">
      <c r="A116" s="212"/>
      <c r="B116" s="127" t="s">
        <v>231</v>
      </c>
      <c r="C116" s="128" t="s">
        <v>194</v>
      </c>
      <c r="D116" s="164" t="s">
        <v>29</v>
      </c>
      <c r="E116" s="160" t="s">
        <v>269</v>
      </c>
      <c r="F116" s="161">
        <v>60</v>
      </c>
      <c r="G116" s="52">
        <v>20</v>
      </c>
      <c r="H116" s="132">
        <f t="shared" si="0"/>
        <v>0</v>
      </c>
      <c r="I116" s="211">
        <f>+H116/$H$134</f>
        <v>0</v>
      </c>
      <c r="J116" s="193"/>
      <c r="K116" s="114"/>
      <c r="L116" s="213" t="s">
        <v>270</v>
      </c>
      <c r="M116" s="213"/>
      <c r="N116" s="213" t="s">
        <v>135</v>
      </c>
    </row>
    <row r="117" spans="1:14" ht="15.75" thickBot="1" x14ac:dyDescent="0.3"/>
    <row r="118" spans="1:14" ht="15.75" thickBot="1" x14ac:dyDescent="0.3">
      <c r="B118" s="35" t="s">
        <v>271</v>
      </c>
      <c r="C118" s="36"/>
      <c r="D118" s="36"/>
      <c r="E118" s="154"/>
      <c r="F118" s="36"/>
      <c r="G118" s="60"/>
      <c r="H118" s="165">
        <f>+SUM(H65:H116)</f>
        <v>6500</v>
      </c>
      <c r="I118" s="166">
        <f>+H118/H118</f>
        <v>1</v>
      </c>
      <c r="J118" s="167"/>
    </row>
    <row r="119" spans="1:14" ht="15.75" hidden="1" thickBot="1" x14ac:dyDescent="0.3">
      <c r="D119" s="3"/>
      <c r="E119" s="168"/>
      <c r="F119" s="3"/>
      <c r="G119" s="3"/>
      <c r="H119" s="3"/>
      <c r="I119" s="3"/>
      <c r="J119" s="3"/>
    </row>
    <row r="120" spans="1:14" ht="15.75" hidden="1" thickBot="1" x14ac:dyDescent="0.3">
      <c r="C120" s="16" t="s">
        <v>272</v>
      </c>
      <c r="D120" s="230"/>
      <c r="E120" s="231"/>
      <c r="F120" s="230"/>
      <c r="G120" s="230"/>
      <c r="H120" s="230"/>
      <c r="I120" s="232"/>
      <c r="J120" s="3"/>
    </row>
    <row r="121" spans="1:14" ht="28.5" hidden="1" customHeight="1" thickBot="1" x14ac:dyDescent="0.3">
      <c r="C121" s="215"/>
      <c r="D121" s="270" t="s">
        <v>273</v>
      </c>
      <c r="E121" s="271"/>
      <c r="F121" s="169" t="s">
        <v>26</v>
      </c>
      <c r="G121" s="169" t="s">
        <v>25</v>
      </c>
      <c r="H121" s="169" t="s">
        <v>27</v>
      </c>
      <c r="I121" s="233"/>
      <c r="J121" s="170"/>
      <c r="K121" s="114" t="s">
        <v>274</v>
      </c>
      <c r="L121" s="213"/>
      <c r="M121" s="213"/>
      <c r="N121" s="213"/>
    </row>
    <row r="122" spans="1:14" hidden="1" x14ac:dyDescent="0.25">
      <c r="C122" s="215"/>
      <c r="D122" s="135" t="s">
        <v>275</v>
      </c>
      <c r="E122" s="141" t="s">
        <v>276</v>
      </c>
      <c r="F122" s="135">
        <v>1150</v>
      </c>
      <c r="G122" s="171"/>
      <c r="H122" s="172">
        <f>+F122*G122</f>
        <v>0</v>
      </c>
      <c r="I122" s="234">
        <f>+H122/$H$134</f>
        <v>0</v>
      </c>
      <c r="J122" s="227"/>
      <c r="K122" s="114"/>
      <c r="L122" s="213"/>
      <c r="M122" s="213"/>
      <c r="N122" s="213"/>
    </row>
    <row r="123" spans="1:14" ht="15.75" hidden="1" thickBot="1" x14ac:dyDescent="0.3">
      <c r="C123" s="215"/>
      <c r="D123" s="130" t="s">
        <v>277</v>
      </c>
      <c r="E123" s="129" t="s">
        <v>278</v>
      </c>
      <c r="F123" s="130">
        <v>900</v>
      </c>
      <c r="G123" s="173"/>
      <c r="H123" s="174">
        <f>+F123*G123</f>
        <v>0</v>
      </c>
      <c r="I123" s="235">
        <f>+H123/$H$134</f>
        <v>0</v>
      </c>
      <c r="J123" s="228"/>
      <c r="K123" s="114"/>
      <c r="L123" s="213"/>
      <c r="M123" s="213"/>
      <c r="N123" s="213"/>
    </row>
    <row r="124" spans="1:14" ht="30.75" hidden="1" customHeight="1" thickBot="1" x14ac:dyDescent="0.3">
      <c r="C124" s="215"/>
      <c r="D124" s="272" t="s">
        <v>279</v>
      </c>
      <c r="E124" s="273"/>
      <c r="F124" s="96" t="s">
        <v>31</v>
      </c>
      <c r="G124" s="96" t="s">
        <v>32</v>
      </c>
      <c r="H124" s="96" t="s">
        <v>27</v>
      </c>
      <c r="I124" s="64"/>
      <c r="J124" s="170"/>
      <c r="K124" s="114" t="s">
        <v>280</v>
      </c>
      <c r="L124" s="213"/>
      <c r="M124" s="213"/>
      <c r="N124" s="213"/>
    </row>
    <row r="125" spans="1:14" ht="20.25" hidden="1" customHeight="1" thickBot="1" x14ac:dyDescent="0.3">
      <c r="C125" s="215"/>
      <c r="D125" s="135" t="s">
        <v>281</v>
      </c>
      <c r="E125" s="141" t="s">
        <v>282</v>
      </c>
      <c r="F125" s="288"/>
      <c r="G125" s="171"/>
      <c r="H125" s="172">
        <f>+F125*G125</f>
        <v>0</v>
      </c>
      <c r="I125" s="234">
        <f>+H125/$H$134</f>
        <v>0</v>
      </c>
      <c r="J125" s="227"/>
      <c r="K125" s="114" t="s">
        <v>283</v>
      </c>
      <c r="L125" s="213"/>
      <c r="M125" s="213"/>
      <c r="N125" s="213"/>
    </row>
    <row r="126" spans="1:14" ht="75.75" hidden="1" thickBot="1" x14ac:dyDescent="0.3">
      <c r="C126" s="215"/>
      <c r="D126" s="118" t="s">
        <v>284</v>
      </c>
      <c r="E126" s="176" t="s">
        <v>285</v>
      </c>
      <c r="F126" s="289"/>
      <c r="G126" s="173">
        <f>+F21</f>
        <v>100</v>
      </c>
      <c r="H126" s="177">
        <f>+F126*G126</f>
        <v>0</v>
      </c>
      <c r="I126" s="236">
        <f t="shared" ref="I126:I127" si="2">+H126/$H$134</f>
        <v>0</v>
      </c>
      <c r="J126" s="229"/>
      <c r="K126" s="114"/>
      <c r="L126" s="213"/>
      <c r="M126" s="213"/>
      <c r="N126" s="213"/>
    </row>
    <row r="127" spans="1:14" ht="32.25" hidden="1" customHeight="1" thickBot="1" x14ac:dyDescent="0.3">
      <c r="C127" s="215"/>
      <c r="D127" s="130" t="s">
        <v>286</v>
      </c>
      <c r="E127" s="178" t="s">
        <v>287</v>
      </c>
      <c r="F127" s="289"/>
      <c r="G127" s="173">
        <f>+F21</f>
        <v>100</v>
      </c>
      <c r="H127" s="177">
        <f>+F127*G127</f>
        <v>0</v>
      </c>
      <c r="I127" s="236">
        <f t="shared" si="2"/>
        <v>0</v>
      </c>
      <c r="J127" s="228"/>
      <c r="K127" s="114" t="s">
        <v>283</v>
      </c>
      <c r="L127" s="213"/>
      <c r="M127" s="213"/>
      <c r="N127" s="213"/>
    </row>
    <row r="128" spans="1:14" ht="30.75" hidden="1" customHeight="1" thickBot="1" x14ac:dyDescent="0.3">
      <c r="C128" s="237"/>
      <c r="D128" s="161" t="s">
        <v>288</v>
      </c>
      <c r="E128" s="238" t="s">
        <v>289</v>
      </c>
      <c r="F128" s="161"/>
      <c r="G128" s="239">
        <f>+F21</f>
        <v>100</v>
      </c>
      <c r="H128" s="240"/>
      <c r="I128" s="236"/>
      <c r="J128" s="228"/>
      <c r="K128" s="114" t="s">
        <v>283</v>
      </c>
      <c r="L128" s="213"/>
      <c r="M128" s="213"/>
      <c r="N128" s="213"/>
    </row>
    <row r="129" spans="2:14" ht="15.75" hidden="1" thickBot="1" x14ac:dyDescent="0.3">
      <c r="C129" s="16" t="s">
        <v>329</v>
      </c>
      <c r="D129" s="17"/>
      <c r="E129" s="246"/>
      <c r="F129" s="247"/>
      <c r="G129" s="248"/>
      <c r="H129" s="249"/>
      <c r="I129" s="236"/>
      <c r="J129" s="228"/>
      <c r="K129" s="114"/>
      <c r="L129" s="213"/>
      <c r="M129" s="213"/>
      <c r="N129" s="213"/>
    </row>
    <row r="130" spans="2:14" ht="48" hidden="1" customHeight="1" thickBot="1" x14ac:dyDescent="0.3">
      <c r="C130" s="252"/>
      <c r="D130" s="125" t="s">
        <v>1</v>
      </c>
      <c r="E130" s="253" t="s">
        <v>290</v>
      </c>
      <c r="F130" s="290"/>
      <c r="G130" s="254">
        <f>+F21</f>
        <v>100</v>
      </c>
      <c r="H130" s="255">
        <f>+F130*G130</f>
        <v>0</v>
      </c>
      <c r="I130" s="256">
        <f>+H130/$H$134</f>
        <v>0</v>
      </c>
      <c r="J130" s="241" t="s">
        <v>291</v>
      </c>
      <c r="K130" s="114" t="s">
        <v>292</v>
      </c>
      <c r="L130" s="213"/>
      <c r="M130" s="213"/>
      <c r="N130" s="213"/>
    </row>
    <row r="131" spans="2:14" ht="63" hidden="1" customHeight="1" thickBot="1" x14ac:dyDescent="0.3">
      <c r="C131" s="237"/>
      <c r="D131" s="149" t="s">
        <v>2</v>
      </c>
      <c r="E131" s="257" t="s">
        <v>341</v>
      </c>
      <c r="F131" s="291"/>
      <c r="G131" s="258">
        <f>+F21</f>
        <v>100</v>
      </c>
      <c r="H131" s="259">
        <f>+F131*G131</f>
        <v>0</v>
      </c>
      <c r="I131" s="260">
        <f>+H131/$H$134</f>
        <v>0</v>
      </c>
      <c r="J131" s="241" t="s">
        <v>291</v>
      </c>
      <c r="K131" s="114" t="s">
        <v>292</v>
      </c>
      <c r="L131" s="213"/>
      <c r="M131" s="213"/>
      <c r="N131" s="213"/>
    </row>
    <row r="132" spans="2:14" ht="15.75" hidden="1" thickBot="1" x14ac:dyDescent="0.3">
      <c r="D132" s="242" t="s">
        <v>330</v>
      </c>
      <c r="E132" s="243"/>
      <c r="F132" s="135"/>
      <c r="G132" s="135"/>
      <c r="H132" s="244">
        <f>+SUM(H122:H131)</f>
        <v>0</v>
      </c>
      <c r="I132" s="245">
        <f t="shared" ref="I132" si="3">+H132/$H$134</f>
        <v>0</v>
      </c>
      <c r="J132" s="175"/>
    </row>
    <row r="133" spans="2:14" ht="15.75" hidden="1" thickBot="1" x14ac:dyDescent="0.3">
      <c r="D133" s="179"/>
      <c r="E133" s="180"/>
      <c r="F133" s="181"/>
      <c r="G133" s="181"/>
      <c r="H133" s="181"/>
      <c r="I133" s="33"/>
      <c r="J133" s="182"/>
    </row>
    <row r="134" spans="2:14" ht="15.75" thickBot="1" x14ac:dyDescent="0.3">
      <c r="D134" s="183" t="s">
        <v>23</v>
      </c>
      <c r="E134" s="184"/>
      <c r="F134" s="185"/>
      <c r="G134" s="185"/>
      <c r="H134" s="186">
        <f>+H118+H132</f>
        <v>6500</v>
      </c>
      <c r="I134" s="187">
        <f>+H134/$H$134</f>
        <v>1</v>
      </c>
      <c r="J134" s="175"/>
    </row>
    <row r="135" spans="2:14" x14ac:dyDescent="0.25">
      <c r="D135" s="3"/>
      <c r="E135" s="3"/>
      <c r="F135" s="3"/>
      <c r="G135" s="3"/>
      <c r="H135" s="3"/>
      <c r="I135" s="3"/>
      <c r="J135" s="3"/>
    </row>
    <row r="136" spans="2:14" x14ac:dyDescent="0.25">
      <c r="B136" s="7" t="s">
        <v>17</v>
      </c>
      <c r="C136" s="3"/>
      <c r="D136" s="3"/>
      <c r="F136" s="3"/>
      <c r="G136" s="3"/>
      <c r="H136" s="3"/>
      <c r="I136" s="3"/>
      <c r="J136" s="3"/>
    </row>
    <row r="137" spans="2:14" x14ac:dyDescent="0.25">
      <c r="B137" s="7"/>
      <c r="C137" s="3" t="s">
        <v>293</v>
      </c>
      <c r="D137" s="3"/>
      <c r="F137" s="3"/>
      <c r="G137" s="3"/>
      <c r="H137" s="3"/>
      <c r="I137" s="3"/>
      <c r="J137" s="3"/>
    </row>
    <row r="138" spans="2:14" x14ac:dyDescent="0.25">
      <c r="B138" s="7"/>
      <c r="C138" s="3" t="s">
        <v>1</v>
      </c>
      <c r="D138" s="189" t="s">
        <v>294</v>
      </c>
      <c r="F138" s="3"/>
      <c r="G138" s="3"/>
      <c r="H138" s="3"/>
      <c r="I138" s="3"/>
      <c r="J138" s="3"/>
    </row>
    <row r="139" spans="2:14" x14ac:dyDescent="0.25">
      <c r="B139" s="7"/>
      <c r="C139" s="3"/>
      <c r="D139" s="3" t="s">
        <v>295</v>
      </c>
      <c r="F139" s="3"/>
      <c r="G139" s="3"/>
      <c r="H139" s="3"/>
      <c r="I139" s="3"/>
      <c r="J139" s="3"/>
    </row>
    <row r="140" spans="2:14" x14ac:dyDescent="0.25">
      <c r="B140" s="7"/>
      <c r="C140" s="3" t="s">
        <v>299</v>
      </c>
      <c r="D140" s="3"/>
      <c r="F140" s="3"/>
      <c r="G140" s="3"/>
      <c r="H140" s="3"/>
      <c r="I140" s="3"/>
      <c r="J140" s="3"/>
    </row>
    <row r="141" spans="2:14" ht="14.25" customHeight="1" x14ac:dyDescent="0.25">
      <c r="B141" s="7"/>
      <c r="C141" s="3" t="s">
        <v>300</v>
      </c>
      <c r="D141" s="3"/>
      <c r="F141" s="3"/>
      <c r="G141" s="3"/>
      <c r="H141" s="3"/>
      <c r="I141" s="3"/>
      <c r="J141" s="3"/>
    </row>
    <row r="142" spans="2:14" ht="14.25" customHeight="1" x14ac:dyDescent="0.25">
      <c r="B142" s="7"/>
      <c r="C142" s="3" t="s">
        <v>331</v>
      </c>
      <c r="D142" s="3"/>
      <c r="F142" s="3"/>
      <c r="G142" s="3"/>
      <c r="H142" s="3"/>
      <c r="I142" s="3"/>
      <c r="J142" s="3"/>
    </row>
    <row r="143" spans="2:14" x14ac:dyDescent="0.25">
      <c r="C143" s="6" t="s">
        <v>347</v>
      </c>
      <c r="D143" s="6"/>
      <c r="F143" s="3"/>
      <c r="G143" s="3"/>
      <c r="H143" s="3"/>
      <c r="I143" s="3"/>
      <c r="J143" s="3"/>
    </row>
    <row r="144" spans="2:14" x14ac:dyDescent="0.25">
      <c r="C144" s="6" t="s">
        <v>332</v>
      </c>
      <c r="D144" s="6"/>
      <c r="F144" s="3"/>
      <c r="G144" s="3"/>
      <c r="H144" s="3"/>
      <c r="I144" s="3"/>
      <c r="J144" s="3"/>
    </row>
    <row r="145" spans="2:10" x14ac:dyDescent="0.25">
      <c r="C145" s="6" t="s">
        <v>348</v>
      </c>
      <c r="D145" s="6"/>
      <c r="F145" s="3"/>
      <c r="G145" s="3"/>
      <c r="H145" s="3"/>
      <c r="I145" s="3"/>
      <c r="J145" s="3"/>
    </row>
    <row r="146" spans="2:10" x14ac:dyDescent="0.25">
      <c r="C146" s="6" t="s">
        <v>333</v>
      </c>
      <c r="D146" s="6"/>
      <c r="F146" s="3"/>
      <c r="G146" s="3"/>
      <c r="H146" s="3"/>
      <c r="I146" s="3"/>
      <c r="J146" s="3"/>
    </row>
    <row r="147" spans="2:10" x14ac:dyDescent="0.25">
      <c r="C147" s="6"/>
      <c r="D147" s="6" t="s">
        <v>301</v>
      </c>
      <c r="F147" s="3"/>
      <c r="G147" s="3"/>
      <c r="H147" s="3"/>
      <c r="I147" s="3"/>
      <c r="J147" s="3"/>
    </row>
    <row r="148" spans="2:10" x14ac:dyDescent="0.25">
      <c r="C148" s="6" t="s">
        <v>345</v>
      </c>
      <c r="D148" s="6"/>
      <c r="F148" s="3"/>
      <c r="G148" s="3"/>
      <c r="H148" s="3"/>
      <c r="I148" s="3"/>
      <c r="J148" s="3"/>
    </row>
    <row r="149" spans="2:10" x14ac:dyDescent="0.25">
      <c r="C149" s="6" t="s">
        <v>346</v>
      </c>
      <c r="D149" s="6"/>
      <c r="F149" s="3"/>
      <c r="G149" s="3"/>
      <c r="H149" s="3"/>
      <c r="I149" s="3"/>
      <c r="J149" s="3"/>
    </row>
    <row r="150" spans="2:10" x14ac:dyDescent="0.25">
      <c r="C150" s="6" t="s">
        <v>349</v>
      </c>
      <c r="D150" s="6"/>
      <c r="F150" s="3"/>
      <c r="G150" s="3"/>
      <c r="H150" s="3"/>
      <c r="I150" s="3"/>
      <c r="J150" s="3"/>
    </row>
    <row r="151" spans="2:10" x14ac:dyDescent="0.25">
      <c r="C151" s="6" t="s">
        <v>334</v>
      </c>
      <c r="D151" s="6"/>
      <c r="F151" s="3"/>
      <c r="G151" s="3"/>
      <c r="H151" s="3"/>
      <c r="I151" s="3"/>
      <c r="J151" s="3"/>
    </row>
    <row r="152" spans="2:10" x14ac:dyDescent="0.25">
      <c r="B152" s="188" t="s">
        <v>296</v>
      </c>
      <c r="C152" s="3"/>
      <c r="D152" s="3"/>
      <c r="F152" s="3"/>
      <c r="G152" s="3"/>
      <c r="H152" s="3"/>
      <c r="I152" s="3"/>
      <c r="J152" s="3"/>
    </row>
    <row r="153" spans="2:10" x14ac:dyDescent="0.25">
      <c r="C153" s="3" t="s">
        <v>297</v>
      </c>
      <c r="D153" s="3"/>
      <c r="F153" s="3"/>
      <c r="G153" s="3"/>
      <c r="H153" s="3"/>
      <c r="I153" s="3"/>
      <c r="J153" s="3"/>
    </row>
    <row r="154" spans="2:10" x14ac:dyDescent="0.25">
      <c r="C154" s="3" t="s">
        <v>298</v>
      </c>
      <c r="D154" s="3"/>
      <c r="F154" s="3"/>
      <c r="G154" s="3"/>
      <c r="H154" s="3"/>
      <c r="I154" s="3"/>
      <c r="J154" s="3"/>
    </row>
    <row r="155" spans="2:10" x14ac:dyDescent="0.25">
      <c r="D155" s="2" t="s">
        <v>336</v>
      </c>
    </row>
    <row r="156" spans="2:10" x14ac:dyDescent="0.25">
      <c r="E156" s="2" t="s">
        <v>352</v>
      </c>
    </row>
    <row r="157" spans="2:10" x14ac:dyDescent="0.25">
      <c r="E157" s="2" t="s">
        <v>335</v>
      </c>
    </row>
    <row r="158" spans="2:10" x14ac:dyDescent="0.25">
      <c r="D158" s="2" t="s">
        <v>337</v>
      </c>
      <c r="E158" s="2" t="s">
        <v>354</v>
      </c>
    </row>
    <row r="159" spans="2:10" x14ac:dyDescent="0.25">
      <c r="D159" s="2" t="s">
        <v>338</v>
      </c>
    </row>
    <row r="160" spans="2:10" x14ac:dyDescent="0.25">
      <c r="E160" s="2" t="s">
        <v>339</v>
      </c>
    </row>
    <row r="161" spans="4:5" x14ac:dyDescent="0.25">
      <c r="E161" s="2" t="s">
        <v>353</v>
      </c>
    </row>
    <row r="162" spans="4:5" x14ac:dyDescent="0.25">
      <c r="D162" s="2" t="s">
        <v>350</v>
      </c>
    </row>
    <row r="163" spans="4:5" x14ac:dyDescent="0.25">
      <c r="D163" s="2" t="s">
        <v>351</v>
      </c>
    </row>
  </sheetData>
  <autoFilter ref="A64:I116">
    <filterColumn colId="2">
      <customFilters>
        <customFilter val="*CA*"/>
      </customFilters>
    </filterColumn>
  </autoFilter>
  <mergeCells count="7">
    <mergeCell ref="D124:E124"/>
    <mergeCell ref="F20:H20"/>
    <mergeCell ref="F24:H24"/>
    <mergeCell ref="F26:H26"/>
    <mergeCell ref="F27:H27"/>
    <mergeCell ref="F28:H28"/>
    <mergeCell ref="D121:E121"/>
  </mergeCells>
  <pageMargins left="0.41" right="0.17" top="0.42" bottom="0.28999999999999998" header="0.3" footer="0.18"/>
  <pageSetup paperSize="9" scale="73" fitToHeight="0" orientation="portrait" r:id="rId1"/>
  <drawing r:id="rId2"/>
  <legacyDrawing r:id="rId3"/>
  <oleObjects>
    <mc:AlternateContent xmlns:mc="http://schemas.openxmlformats.org/markup-compatibility/2006">
      <mc:Choice Requires="x14">
        <oleObject progId="Word.Document.8" shapeId="87041" r:id="rId4">
          <objectPr defaultSize="0" r:id="rId5">
            <anchor moveWithCells="1">
              <from>
                <xdr:col>3</xdr:col>
                <xdr:colOff>38100</xdr:colOff>
                <xdr:row>0</xdr:row>
                <xdr:rowOff>28575</xdr:rowOff>
              </from>
              <to>
                <xdr:col>6</xdr:col>
                <xdr:colOff>257175</xdr:colOff>
                <xdr:row>5</xdr:row>
                <xdr:rowOff>38100</xdr:rowOff>
              </to>
            </anchor>
          </objectPr>
        </oleObject>
      </mc:Choice>
      <mc:Fallback>
        <oleObject progId="Word.Document.8" shapeId="8704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OFERTA2018=Snagov=STANDARD</vt:lpstr>
      <vt:lpstr>CaravanaBiodiversitatii</vt:lpstr>
      <vt:lpstr>CaravanaBiodiversitatii!Print_Area</vt:lpstr>
      <vt:lpstr>'OFERTA2018=Snagov=STANDARD'!Print_Area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Zoica / COMPASS Consulting</dc:creator>
  <cp:lastModifiedBy>Constantin Turmac / COMPASS Consulting</cp:lastModifiedBy>
  <cp:lastPrinted>2018-09-10T11:26:49Z</cp:lastPrinted>
  <dcterms:created xsi:type="dcterms:W3CDTF">2012-01-23T07:14:47Z</dcterms:created>
  <dcterms:modified xsi:type="dcterms:W3CDTF">2018-09-10T11:41:30Z</dcterms:modified>
</cp:coreProperties>
</file>